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ЗАКУПКИ\Заказчики\0 Закупки совместные\Клининг\2023\ИЭСК\1. Задача заказчика\ЮЭС\1.1.3 Техническое задание\"/>
    </mc:Choice>
  </mc:AlternateContent>
  <bookViews>
    <workbookView xWindow="0" yWindow="0" windowWidth="28800" windowHeight="11100"/>
  </bookViews>
  <sheets>
    <sheet name="свод 2024" sheetId="1" r:id="rId1"/>
    <sheet name="с адресами" sheetId="2" r:id="rId2"/>
  </sheets>
  <externalReferences>
    <externalReference r:id="rId3"/>
  </externalReferences>
  <definedNames>
    <definedName name="_xlnm._FilterDatabase" localSheetId="0" hidden="1">'свод 2024'!$A$14:$J$59</definedName>
    <definedName name="_xlnm.Print_Area" localSheetId="1">'с адресами'!$A$1:$AA$72</definedName>
    <definedName name="_xlnm.Print_Area" localSheetId="0">'свод 2024'!$A$1:$J$62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6" i="2" l="1"/>
  <c r="E65" i="2"/>
  <c r="E64" i="2"/>
  <c r="E63" i="2"/>
  <c r="E62" i="2"/>
  <c r="E60" i="2"/>
  <c r="E59" i="2"/>
  <c r="E58" i="2"/>
  <c r="E55" i="2"/>
  <c r="E54" i="2"/>
  <c r="E53" i="2"/>
  <c r="E49" i="2"/>
  <c r="E48" i="2"/>
  <c r="E47" i="2"/>
  <c r="E46" i="2"/>
  <c r="E45" i="2"/>
  <c r="E44" i="2"/>
  <c r="E43" i="2"/>
  <c r="E42" i="2"/>
  <c r="E41" i="2"/>
  <c r="E40" i="2"/>
  <c r="E35" i="2"/>
  <c r="E34" i="2"/>
  <c r="E33" i="2"/>
  <c r="E32" i="2"/>
  <c r="E29" i="2"/>
  <c r="E28" i="2"/>
  <c r="E27" i="2"/>
  <c r="E26" i="2"/>
  <c r="E25" i="2"/>
  <c r="E22" i="2"/>
  <c r="E21" i="2"/>
  <c r="E20" i="2"/>
  <c r="E19" i="2"/>
  <c r="E18" i="2"/>
  <c r="Y16" i="2"/>
  <c r="E17" i="2"/>
  <c r="AA16" i="2"/>
  <c r="Z16" i="2"/>
  <c r="I16" i="2"/>
  <c r="H16" i="2"/>
  <c r="G16" i="2"/>
  <c r="F16" i="2"/>
</calcChain>
</file>

<file path=xl/sharedStrings.xml><?xml version="1.0" encoding="utf-8"?>
<sst xmlns="http://schemas.openxmlformats.org/spreadsheetml/2006/main" count="311" uniqueCount="96">
  <si>
    <t xml:space="preserve">Ведомость объемов работ, периодичности </t>
  </si>
  <si>
    <t>Площадь</t>
  </si>
  <si>
    <t>Розум</t>
  </si>
  <si>
    <t>Самойлов</t>
  </si>
  <si>
    <t>N п/п</t>
  </si>
  <si>
    <t>Вид уборки</t>
  </si>
  <si>
    <t>Периодич-ность</t>
  </si>
  <si>
    <t>Ед. изм.</t>
  </si>
  <si>
    <t>Количество</t>
  </si>
  <si>
    <t>Безбокова, 38</t>
  </si>
  <si>
    <t>Безбокова, 38а</t>
  </si>
  <si>
    <t>СМиТ</t>
  </si>
  <si>
    <t>ЛЭП инв.5000110170</t>
  </si>
  <si>
    <t>Уч. РЗиС инв 5000110170</t>
  </si>
  <si>
    <t>ФОК (Безбокова, 38)</t>
  </si>
  <si>
    <t>ПС Южная инв.5000110149</t>
  </si>
  <si>
    <t>Лермонтова</t>
  </si>
  <si>
    <t>ПС Цесовская инв. 5000110186</t>
  </si>
  <si>
    <t>ПС Байкальская инв 5000110150</t>
  </si>
  <si>
    <t>ул. Депутатская, 83 инв. 951_5090038930</t>
  </si>
  <si>
    <t>пс знаменская, Раб.штаба, 95А</t>
  </si>
  <si>
    <t>ПС Кировская инв.5090000001</t>
  </si>
  <si>
    <t>ПС Правобережная инв.5000110050</t>
  </si>
  <si>
    <t>ПС Центральная инв.5000110144</t>
  </si>
  <si>
    <t>ПС Городская инв.5000100206</t>
  </si>
  <si>
    <t>ПС Восточная инв.5000110153</t>
  </si>
  <si>
    <t>ПС Н-Ленино инв.5090016100</t>
  </si>
  <si>
    <t>ПС ТМХ инв. 5000110076</t>
  </si>
  <si>
    <t>Томсона инв.5090016100</t>
  </si>
  <si>
    <t>ИАЗ</t>
  </si>
  <si>
    <t>п. Култук инв.951_5000110006</t>
  </si>
  <si>
    <t>кабинеты</t>
  </si>
  <si>
    <t>санузлы</t>
  </si>
  <si>
    <t>Прилегающая территория</t>
  </si>
  <si>
    <t>ИТОГО</t>
  </si>
  <si>
    <t>Мытье пола</t>
  </si>
  <si>
    <t>мытье пола</t>
  </si>
  <si>
    <t>ежедневно</t>
  </si>
  <si>
    <t>м2</t>
  </si>
  <si>
    <t>1 раз в неделю</t>
  </si>
  <si>
    <t>1 раз в месяц</t>
  </si>
  <si>
    <t>2 раза в год</t>
  </si>
  <si>
    <t>2 раза в неделю</t>
  </si>
  <si>
    <t>1 раз в квартал</t>
  </si>
  <si>
    <t>Влажное подметание пола</t>
  </si>
  <si>
    <t>влажное подметание</t>
  </si>
  <si>
    <t>2 раза в месяц</t>
  </si>
  <si>
    <t>Опорожнение мусорных корзин (с выносом мусора к месту складирования ТКО)</t>
  </si>
  <si>
    <t>шт</t>
  </si>
  <si>
    <t>Уборка санузлов</t>
  </si>
  <si>
    <t>унитаз</t>
  </si>
  <si>
    <t>раковина</t>
  </si>
  <si>
    <t>душевая кабина</t>
  </si>
  <si>
    <t>Площадь панелей, дверей, подоконник, отопительные</t>
  </si>
  <si>
    <t>1 раз в год</t>
  </si>
  <si>
    <t>Уборка прилегающей территории</t>
  </si>
  <si>
    <t>подметание/чистка снега</t>
  </si>
  <si>
    <t>газоны (очистка от мусора)</t>
  </si>
  <si>
    <t>опорожнение урн</t>
  </si>
  <si>
    <t>мытье окон (указано с 2х сторон)</t>
  </si>
  <si>
    <t>мытье витражей</t>
  </si>
  <si>
    <t>мытье ворот</t>
  </si>
  <si>
    <t>мытье часов настенных уличных (кафельная плитка)</t>
  </si>
  <si>
    <t>Влажная протирка поверхностей панелей, дверей, подоконников, отопительных приборов</t>
  </si>
  <si>
    <t>Лестницы, холлы</t>
  </si>
  <si>
    <t>Санузлы</t>
  </si>
  <si>
    <t>Кабинеты</t>
  </si>
  <si>
    <t>Производств. и бытовые помещения</t>
  </si>
  <si>
    <t>Мытье окон</t>
  </si>
  <si>
    <t>Безбокова, 38А</t>
  </si>
  <si>
    <t>Безбокова, 7</t>
  </si>
  <si>
    <t>Лермонтова, 120</t>
  </si>
  <si>
    <t>Сурикова, 23</t>
  </si>
  <si>
    <t>Байкальская, 250</t>
  </si>
  <si>
    <t>ул. Депутатская, 83</t>
  </si>
  <si>
    <t>Раб.штаба, 95А</t>
  </si>
  <si>
    <t>Рабочая, 22</t>
  </si>
  <si>
    <t>Топкинский микрорайон, 10</t>
  </si>
  <si>
    <t>Советская, 58</t>
  </si>
  <si>
    <t>Октябрьской Реовлюции, 14/1</t>
  </si>
  <si>
    <t>Баррикад, 120/3</t>
  </si>
  <si>
    <t>Р.Люксембург, 174 корпус 3</t>
  </si>
  <si>
    <t>Тухачевского, 17А</t>
  </si>
  <si>
    <t>Томсона, 7</t>
  </si>
  <si>
    <t>Новаторов, 3</t>
  </si>
  <si>
    <t>п. Култук, ул. Вербная, Слюдянский раойн</t>
  </si>
  <si>
    <t xml:space="preserve">Директор филиала АО "ИЭСК" </t>
  </si>
  <si>
    <t>Южные электрические сети</t>
  </si>
  <si>
    <t>______________А.В. Потапов</t>
  </si>
  <si>
    <t>УТВЕРЖДАЮ:</t>
  </si>
  <si>
    <t>______  __________________2024 г.</t>
  </si>
  <si>
    <t xml:space="preserve">Заместитель директора </t>
  </si>
  <si>
    <t xml:space="preserve">______________________ А.В. Потапов   </t>
  </si>
  <si>
    <t xml:space="preserve">Начальник ПЭО  </t>
  </si>
  <si>
    <t xml:space="preserve">______________________ Т.Л. Афанасьева </t>
  </si>
  <si>
    <t>Услуги по уборке зданий и производственных помещений для нужд филиала АО "ИЭСК" "Южные электрические сети"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</si>
</sst>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Bookman Old Style"/>
      <family val="1"/>
    </font>
    <font>
      <sz val="11"/>
      <name val="Book Antiqua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3" fillId="0" borderId="4" xfId="0" applyFont="1" applyBorder="1" applyAlignment="1">
      <alignment horizontal="center" vertical="center" wrapText="1"/>
    </xf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0" fillId="5" borderId="0" xfId="0" applyFill="1"/>
    <xf numFmtId="0" fontId="6" fillId="0" borderId="0" xfId="0" applyFont="1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0" xfId="0" applyFont="1" applyAlignment="1">
      <alignment vertical="top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left" wrapText="1"/>
    </xf>
    <xf numFmtId="4" fontId="5" fillId="0" borderId="4" xfId="0" applyNumberFormat="1" applyFont="1" applyBorder="1" applyAlignment="1">
      <alignment horizontal="right"/>
    </xf>
    <xf numFmtId="3" fontId="5" fillId="0" borderId="4" xfId="0" applyNumberFormat="1" applyFont="1" applyBorder="1" applyAlignment="1">
      <alignment horizontal="right"/>
    </xf>
    <xf numFmtId="2" fontId="5" fillId="0" borderId="4" xfId="0" applyNumberFormat="1" applyFont="1" applyBorder="1" applyAlignment="1">
      <alignment horizontal="right"/>
    </xf>
    <xf numFmtId="0" fontId="5" fillId="0" borderId="4" xfId="0" applyFont="1" applyBorder="1" applyAlignment="1">
      <alignment horizontal="center" vertical="top"/>
    </xf>
    <xf numFmtId="0" fontId="5" fillId="0" borderId="4" xfId="0" applyFont="1" applyFill="1" applyBorder="1" applyAlignment="1">
      <alignment wrapText="1"/>
    </xf>
    <xf numFmtId="0" fontId="3" fillId="0" borderId="4" xfId="0" applyFont="1" applyBorder="1" applyAlignment="1">
      <alignment horizontal="center" vertical="center"/>
    </xf>
    <xf numFmtId="0" fontId="1" fillId="0" borderId="0" xfId="1"/>
    <xf numFmtId="0" fontId="2" fillId="0" borderId="0" xfId="1" applyFont="1" applyAlignment="1">
      <alignment horizontal="right" vertical="center"/>
    </xf>
    <xf numFmtId="0" fontId="1" fillId="0" borderId="0" xfId="1" applyFont="1"/>
    <xf numFmtId="0" fontId="1" fillId="6" borderId="4" xfId="1" applyFill="1" applyBorder="1" applyAlignment="1">
      <alignment textRotation="90" wrapText="1"/>
    </xf>
    <xf numFmtId="0" fontId="1" fillId="2" borderId="0" xfId="1" applyFont="1" applyFill="1"/>
    <xf numFmtId="0" fontId="1" fillId="0" borderId="0" xfId="1" applyFont="1" applyFill="1"/>
    <xf numFmtId="0" fontId="1" fillId="0" borderId="0" xfId="1" applyFill="1"/>
    <xf numFmtId="0" fontId="2" fillId="0" borderId="5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6" fillId="0" borderId="4" xfId="1" applyFont="1" applyBorder="1"/>
    <xf numFmtId="0" fontId="4" fillId="0" borderId="4" xfId="1" applyFont="1" applyBorder="1"/>
    <xf numFmtId="0" fontId="6" fillId="0" borderId="4" xfId="1" applyFont="1" applyFill="1" applyBorder="1"/>
    <xf numFmtId="0" fontId="6" fillId="0" borderId="0" xfId="1" applyFont="1" applyFill="1"/>
    <xf numFmtId="2" fontId="6" fillId="0" borderId="4" xfId="1" applyNumberFormat="1" applyFont="1" applyFill="1" applyBorder="1"/>
    <xf numFmtId="0" fontId="6" fillId="0" borderId="4" xfId="1" applyFont="1" applyBorder="1" applyAlignment="1">
      <alignment vertical="top"/>
    </xf>
    <xf numFmtId="2" fontId="4" fillId="0" borderId="4" xfId="1" applyNumberFormat="1" applyFont="1" applyBorder="1" applyAlignment="1">
      <alignment wrapText="1"/>
    </xf>
    <xf numFmtId="0" fontId="4" fillId="0" borderId="4" xfId="1" applyFont="1" applyBorder="1" applyAlignment="1">
      <alignment wrapText="1"/>
    </xf>
    <xf numFmtId="164" fontId="6" fillId="0" borderId="4" xfId="1" applyNumberFormat="1" applyFont="1" applyFill="1" applyBorder="1"/>
    <xf numFmtId="0" fontId="4" fillId="0" borderId="4" xfId="1" applyFont="1" applyFill="1" applyBorder="1"/>
    <xf numFmtId="0" fontId="1" fillId="5" borderId="0" xfId="1" applyFill="1"/>
    <xf numFmtId="0" fontId="6" fillId="0" borderId="5" xfId="1" applyFont="1" applyFill="1" applyBorder="1"/>
    <xf numFmtId="0" fontId="1" fillId="0" borderId="4" xfId="1" applyBorder="1"/>
    <xf numFmtId="0" fontId="1" fillId="0" borderId="4" xfId="1" applyBorder="1" applyAlignment="1">
      <alignment wrapText="1"/>
    </xf>
    <xf numFmtId="0" fontId="1" fillId="0" borderId="4" xfId="1" applyFill="1" applyBorder="1"/>
    <xf numFmtId="0" fontId="1" fillId="0" borderId="4" xfId="1" applyFont="1" applyBorder="1" applyAlignment="1">
      <alignment wrapText="1"/>
    </xf>
    <xf numFmtId="0" fontId="5" fillId="0" borderId="0" xfId="1" applyFont="1" applyFill="1" applyBorder="1" applyAlignment="1">
      <alignment horizontal="center" wrapText="1"/>
    </xf>
    <xf numFmtId="0" fontId="1" fillId="0" borderId="0" xfId="1" applyAlignment="1">
      <alignment horizontal="left"/>
    </xf>
    <xf numFmtId="0" fontId="7" fillId="0" borderId="0" xfId="1" applyFont="1" applyAlignment="1">
      <alignment horizontal="left" vertical="center"/>
    </xf>
    <xf numFmtId="4" fontId="4" fillId="0" borderId="0" xfId="0" applyNumberFormat="1" applyFont="1"/>
    <xf numFmtId="0" fontId="5" fillId="0" borderId="0" xfId="0" applyFont="1" applyBorder="1" applyAlignment="1"/>
    <xf numFmtId="0" fontId="5" fillId="0" borderId="8" xfId="0" applyFont="1" applyBorder="1" applyAlignment="1"/>
    <xf numFmtId="0" fontId="3" fillId="0" borderId="7" xfId="0" applyFont="1" applyBorder="1" applyAlignme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3" borderId="5" xfId="1" applyFont="1" applyFill="1" applyBorder="1" applyAlignment="1">
      <alignment horizontal="left" wrapText="1"/>
    </xf>
    <xf numFmtId="0" fontId="4" fillId="3" borderId="6" xfId="1" applyFont="1" applyFill="1" applyBorder="1" applyAlignment="1">
      <alignment horizontal="left" wrapText="1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0" fontId="2" fillId="3" borderId="6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wrapText="1"/>
    </xf>
    <xf numFmtId="0" fontId="4" fillId="3" borderId="6" xfId="1" applyFont="1" applyFill="1" applyBorder="1" applyAlignment="1">
      <alignment horizontal="center" wrapText="1"/>
    </xf>
    <xf numFmtId="0" fontId="4" fillId="4" borderId="5" xfId="1" applyFont="1" applyFill="1" applyBorder="1" applyAlignment="1">
      <alignment horizontal="center" wrapText="1"/>
    </xf>
    <xf numFmtId="0" fontId="4" fillId="4" borderId="6" xfId="1" applyFont="1" applyFill="1" applyBorder="1" applyAlignment="1">
      <alignment horizontal="center" wrapText="1"/>
    </xf>
    <xf numFmtId="0" fontId="4" fillId="7" borderId="5" xfId="1" applyFont="1" applyFill="1" applyBorder="1" applyAlignment="1">
      <alignment horizontal="center" wrapText="1"/>
    </xf>
    <xf numFmtId="0" fontId="4" fillId="7" borderId="6" xfId="1" applyFont="1" applyFill="1" applyBorder="1" applyAlignment="1">
      <alignment horizontal="center" wrapText="1"/>
    </xf>
    <xf numFmtId="0" fontId="4" fillId="3" borderId="5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4" fillId="4" borderId="5" xfId="1" applyFont="1" applyFill="1" applyBorder="1" applyAlignment="1">
      <alignment horizontal="left" wrapText="1"/>
    </xf>
    <xf numFmtId="0" fontId="4" fillId="4" borderId="6" xfId="1" applyFont="1" applyFill="1" applyBorder="1" applyAlignment="1">
      <alignment horizontal="left" wrapText="1"/>
    </xf>
    <xf numFmtId="0" fontId="4" fillId="3" borderId="5" xfId="1" applyFont="1" applyFill="1" applyBorder="1" applyAlignment="1">
      <alignment horizontal="center"/>
    </xf>
    <xf numFmtId="0" fontId="4" fillId="3" borderId="6" xfId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48;&#1069;&#1057;&#1050;_&#1070;&#1069;&#1057;\peo-sebestoimost\&#1059;&#1073;&#1086;&#1088;&#1082;&#1072;\&#1059;&#1073;&#1086;&#1088;&#1082;&#1072;%20&#1087;&#1086;&#1084;&#1077;&#1097;&#1077;&#1085;&#1080;&#1081;\&#1059;&#1073;&#1086;&#1088;&#1082;&#1072;%202024-2025\&#1055;&#1083;&#1086;&#1097;&#1072;&#1076;&#1080;-2023%20&#1076;&#1083;&#1103;%20&#1072;&#1091;&#1082;&#1094;&#1080;&#1086;&#1085;&#1072;%20&#1089;%20&#1080;&#1085;&#1074;&#1077;&#1085;&#1090;%20&#1085;&#1086;&#1084;&#1077;&#1088;&#1072;&#1084;&#1080;%20&#1085;&#1086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019"/>
      <sheetName val="адреса"/>
      <sheetName val="свод 2023"/>
      <sheetName val="Безб38А (2)"/>
      <sheetName val="Безб38А"/>
      <sheetName val="ОКС"/>
      <sheetName val="Безб38, СМиТ"/>
      <sheetName val="СМиТ"/>
      <sheetName val="Лермонтова"/>
      <sheetName val="Южная+Депут"/>
      <sheetName val="ЛЭП"/>
      <sheetName val="Култук"/>
      <sheetName val="Томсона"/>
      <sheetName val="ИАЗ"/>
      <sheetName val="ПС"/>
      <sheetName val="ПС Городская"/>
      <sheetName val="ПС Цесовская"/>
      <sheetName val="ПС Байкальская"/>
      <sheetName val="РЗиС"/>
      <sheetName val="свод (2)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9">
          <cell r="F29">
            <v>2424.3000000000006</v>
          </cell>
        </row>
      </sheetData>
      <sheetData sheetId="5" refreshError="1"/>
      <sheetData sheetId="6">
        <row r="29">
          <cell r="F29">
            <v>1410.22</v>
          </cell>
          <cell r="BH29">
            <v>270.5</v>
          </cell>
        </row>
      </sheetData>
      <sheetData sheetId="7" refreshError="1"/>
      <sheetData sheetId="8">
        <row r="29">
          <cell r="F29">
            <v>1038.7699999999998</v>
          </cell>
        </row>
      </sheetData>
      <sheetData sheetId="9">
        <row r="30">
          <cell r="G30">
            <v>1332.7299999999998</v>
          </cell>
        </row>
      </sheetData>
      <sheetData sheetId="10">
        <row r="28">
          <cell r="F28">
            <v>103.5</v>
          </cell>
        </row>
      </sheetData>
      <sheetData sheetId="11">
        <row r="29">
          <cell r="F29">
            <v>152</v>
          </cell>
        </row>
      </sheetData>
      <sheetData sheetId="12">
        <row r="28">
          <cell r="F28">
            <v>641.36999999999989</v>
          </cell>
        </row>
      </sheetData>
      <sheetData sheetId="13">
        <row r="296">
          <cell r="E296">
            <v>1042.9000000000001</v>
          </cell>
        </row>
      </sheetData>
      <sheetData sheetId="14">
        <row r="28">
          <cell r="F28">
            <v>0</v>
          </cell>
        </row>
      </sheetData>
      <sheetData sheetId="15">
        <row r="25">
          <cell r="Q25">
            <v>0</v>
          </cell>
        </row>
      </sheetData>
      <sheetData sheetId="16">
        <row r="8">
          <cell r="AR8">
            <v>0</v>
          </cell>
        </row>
      </sheetData>
      <sheetData sheetId="17">
        <row r="8">
          <cell r="E8">
            <v>181.89999999999998</v>
          </cell>
        </row>
      </sheetData>
      <sheetData sheetId="18">
        <row r="29">
          <cell r="E29">
            <v>0</v>
          </cell>
        </row>
      </sheetData>
      <sheetData sheetId="1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tabSelected="1" view="pageBreakPreview" zoomScaleNormal="100" zoomScaleSheetLayoutView="100" workbookViewId="0">
      <pane xSplit="3" topLeftCell="D1" activePane="topRight" state="frozen"/>
      <selection pane="topRight" activeCell="A9" sqref="A9:J9"/>
    </sheetView>
  </sheetViews>
  <sheetFormatPr defaultRowHeight="14.25" x14ac:dyDescent="0.2"/>
  <cols>
    <col min="1" max="1" width="5.140625" style="6" customWidth="1"/>
    <col min="2" max="2" width="24.28515625" customWidth="1"/>
    <col min="3" max="3" width="16.7109375" customWidth="1"/>
    <col min="4" max="4" width="6.140625" style="6" customWidth="1"/>
    <col min="5" max="5" width="12.5703125" style="5" customWidth="1"/>
    <col min="6" max="6" width="15.5703125" style="5" customWidth="1"/>
    <col min="7" max="7" width="12.42578125" style="5" customWidth="1"/>
    <col min="8" max="8" width="12.85546875" style="5" customWidth="1"/>
    <col min="9" max="9" width="14.7109375" style="5" customWidth="1"/>
    <col min="10" max="10" width="11.42578125" style="5" customWidth="1"/>
  </cols>
  <sheetData>
    <row r="1" spans="1:10" ht="15" x14ac:dyDescent="0.25">
      <c r="I1" s="8"/>
      <c r="J1" s="53" t="s">
        <v>89</v>
      </c>
    </row>
    <row r="2" spans="1:10" ht="15" x14ac:dyDescent="0.25">
      <c r="I2" s="8"/>
      <c r="J2" s="53" t="s">
        <v>86</v>
      </c>
    </row>
    <row r="3" spans="1:10" ht="15" x14ac:dyDescent="0.25">
      <c r="I3" s="8"/>
      <c r="J3" s="53" t="s">
        <v>87</v>
      </c>
    </row>
    <row r="4" spans="1:10" ht="46.5" customHeight="1" x14ac:dyDescent="0.25">
      <c r="I4" s="8"/>
      <c r="J4" s="53" t="s">
        <v>88</v>
      </c>
    </row>
    <row r="5" spans="1:10" ht="15" x14ac:dyDescent="0.25">
      <c r="J5" s="53" t="s">
        <v>90</v>
      </c>
    </row>
    <row r="7" spans="1:10" hidden="1" x14ac:dyDescent="0.2"/>
    <row r="8" spans="1:10" ht="15.75" x14ac:dyDescent="0.2">
      <c r="A8" s="59" t="s">
        <v>0</v>
      </c>
      <c r="B8" s="59"/>
      <c r="C8" s="59"/>
      <c r="D8" s="59"/>
      <c r="E8" s="59"/>
      <c r="F8" s="59"/>
      <c r="G8" s="59"/>
      <c r="H8" s="59"/>
      <c r="I8" s="59"/>
      <c r="J8" s="59"/>
    </row>
    <row r="9" spans="1:10" ht="15" customHeight="1" x14ac:dyDescent="0.2">
      <c r="A9" s="60" t="s">
        <v>95</v>
      </c>
      <c r="B9" s="60"/>
      <c r="C9" s="60"/>
      <c r="D9" s="60"/>
      <c r="E9" s="60"/>
      <c r="F9" s="60"/>
      <c r="G9" s="60"/>
      <c r="H9" s="60"/>
      <c r="I9" s="60"/>
      <c r="J9" s="60"/>
    </row>
    <row r="10" spans="1:10" ht="15" x14ac:dyDescent="0.25">
      <c r="A10" s="60"/>
      <c r="B10" s="60"/>
      <c r="C10" s="60"/>
      <c r="D10" s="60"/>
      <c r="E10" s="8"/>
      <c r="F10" s="8"/>
      <c r="G10" s="8"/>
      <c r="H10" s="8"/>
      <c r="I10" s="8"/>
      <c r="J10" s="8"/>
    </row>
    <row r="11" spans="1:10" ht="14.25" customHeight="1" x14ac:dyDescent="0.2">
      <c r="A11" s="58" t="s">
        <v>4</v>
      </c>
      <c r="B11" s="58" t="s">
        <v>5</v>
      </c>
      <c r="C11" s="58" t="s">
        <v>6</v>
      </c>
      <c r="D11" s="55" t="s">
        <v>7</v>
      </c>
      <c r="E11" s="61" t="s">
        <v>1</v>
      </c>
      <c r="F11" s="62"/>
      <c r="G11" s="62"/>
      <c r="H11" s="62"/>
      <c r="I11" s="62"/>
      <c r="J11" s="63"/>
    </row>
    <row r="12" spans="1:10" ht="39" hidden="1" customHeight="1" x14ac:dyDescent="0.2">
      <c r="A12" s="58"/>
      <c r="B12" s="58"/>
      <c r="C12" s="58"/>
      <c r="D12" s="56"/>
      <c r="E12" s="1"/>
      <c r="F12" s="1"/>
      <c r="G12" s="1"/>
      <c r="H12" s="1"/>
      <c r="I12" s="1"/>
      <c r="J12" s="1"/>
    </row>
    <row r="13" spans="1:10" ht="38.25" customHeight="1" x14ac:dyDescent="0.2">
      <c r="A13" s="58"/>
      <c r="B13" s="58"/>
      <c r="C13" s="58"/>
      <c r="D13" s="57"/>
      <c r="E13" s="13" t="s">
        <v>66</v>
      </c>
      <c r="F13" s="14" t="s">
        <v>67</v>
      </c>
      <c r="G13" s="14" t="s">
        <v>64</v>
      </c>
      <c r="H13" s="13" t="s">
        <v>65</v>
      </c>
      <c r="I13" s="14" t="s">
        <v>33</v>
      </c>
      <c r="J13" s="13" t="s">
        <v>34</v>
      </c>
    </row>
    <row r="14" spans="1:10" ht="15" customHeight="1" x14ac:dyDescent="0.2">
      <c r="A14" s="1">
        <v>1</v>
      </c>
      <c r="B14" s="1">
        <v>2</v>
      </c>
      <c r="C14" s="1">
        <v>3</v>
      </c>
      <c r="D14" s="1">
        <v>4</v>
      </c>
      <c r="E14" s="20">
        <v>5</v>
      </c>
      <c r="F14" s="20">
        <v>6</v>
      </c>
      <c r="G14" s="20">
        <v>7</v>
      </c>
      <c r="H14" s="20">
        <v>8</v>
      </c>
      <c r="I14" s="20">
        <v>9</v>
      </c>
      <c r="J14" s="20">
        <v>10</v>
      </c>
    </row>
    <row r="15" spans="1:10" ht="17.25" customHeight="1" x14ac:dyDescent="0.2">
      <c r="A15" s="10">
        <v>1</v>
      </c>
      <c r="B15" s="52" t="s">
        <v>35</v>
      </c>
      <c r="C15" s="50"/>
      <c r="D15" s="50"/>
      <c r="E15" s="50"/>
      <c r="F15" s="50"/>
      <c r="G15" s="50"/>
      <c r="H15" s="50"/>
      <c r="I15" s="50"/>
      <c r="J15" s="51"/>
    </row>
    <row r="16" spans="1:10" ht="18.75" customHeight="1" x14ac:dyDescent="0.2">
      <c r="A16" s="10"/>
      <c r="B16" s="2" t="s">
        <v>36</v>
      </c>
      <c r="C16" s="3" t="s">
        <v>37</v>
      </c>
      <c r="D16" s="10" t="s">
        <v>38</v>
      </c>
      <c r="E16" s="15">
        <v>4152.9800000000005</v>
      </c>
      <c r="F16" s="15">
        <v>2815.76</v>
      </c>
      <c r="G16" s="15">
        <v>2095.13</v>
      </c>
      <c r="H16" s="16">
        <v>0</v>
      </c>
      <c r="I16" s="16">
        <v>0</v>
      </c>
      <c r="J16" s="15">
        <v>9063.8700000000008</v>
      </c>
    </row>
    <row r="17" spans="1:10" ht="18.75" customHeight="1" x14ac:dyDescent="0.2">
      <c r="A17" s="10"/>
      <c r="B17" s="2" t="s">
        <v>36</v>
      </c>
      <c r="C17" s="3" t="s">
        <v>39</v>
      </c>
      <c r="D17" s="10" t="s">
        <v>38</v>
      </c>
      <c r="E17" s="15">
        <v>161.69999999999999</v>
      </c>
      <c r="F17" s="15">
        <v>1470.6399999999999</v>
      </c>
      <c r="G17" s="15">
        <v>400.7</v>
      </c>
      <c r="H17" s="16">
        <v>0</v>
      </c>
      <c r="I17" s="16">
        <v>0</v>
      </c>
      <c r="J17" s="15">
        <v>2033.04</v>
      </c>
    </row>
    <row r="18" spans="1:10" ht="18.75" customHeight="1" x14ac:dyDescent="0.2">
      <c r="A18" s="10"/>
      <c r="B18" s="2" t="s">
        <v>36</v>
      </c>
      <c r="C18" s="3" t="s">
        <v>40</v>
      </c>
      <c r="D18" s="10" t="s">
        <v>38</v>
      </c>
      <c r="E18" s="15">
        <v>147.5</v>
      </c>
      <c r="F18" s="15">
        <v>937.43000000000006</v>
      </c>
      <c r="G18" s="15">
        <v>217.98000000000002</v>
      </c>
      <c r="H18" s="16">
        <v>0</v>
      </c>
      <c r="I18" s="16">
        <v>0</v>
      </c>
      <c r="J18" s="15">
        <v>1302.9100000000001</v>
      </c>
    </row>
    <row r="19" spans="1:10" ht="18.75" customHeight="1" x14ac:dyDescent="0.2">
      <c r="A19" s="10"/>
      <c r="B19" s="2" t="s">
        <v>36</v>
      </c>
      <c r="C19" s="3" t="s">
        <v>42</v>
      </c>
      <c r="D19" s="10" t="s">
        <v>38</v>
      </c>
      <c r="E19" s="15">
        <v>18.3</v>
      </c>
      <c r="F19" s="15">
        <v>702.8</v>
      </c>
      <c r="G19" s="16">
        <v>0</v>
      </c>
      <c r="H19" s="16">
        <v>0</v>
      </c>
      <c r="I19" s="16">
        <v>0</v>
      </c>
      <c r="J19" s="15">
        <v>721.09999999999991</v>
      </c>
    </row>
    <row r="20" spans="1:10" ht="18.75" customHeight="1" x14ac:dyDescent="0.2">
      <c r="A20" s="10"/>
      <c r="B20" s="2" t="s">
        <v>36</v>
      </c>
      <c r="C20" s="3" t="s">
        <v>43</v>
      </c>
      <c r="D20" s="10" t="s">
        <v>38</v>
      </c>
      <c r="E20" s="16">
        <v>0</v>
      </c>
      <c r="F20" s="15">
        <v>1147.03</v>
      </c>
      <c r="G20" s="16">
        <v>0</v>
      </c>
      <c r="H20" s="16">
        <v>0</v>
      </c>
      <c r="I20" s="16">
        <v>0</v>
      </c>
      <c r="J20" s="15">
        <v>1147.03</v>
      </c>
    </row>
    <row r="21" spans="1:10" ht="18.75" customHeight="1" x14ac:dyDescent="0.2">
      <c r="A21" s="10"/>
      <c r="B21" s="2" t="s">
        <v>36</v>
      </c>
      <c r="C21" s="3" t="s">
        <v>41</v>
      </c>
      <c r="D21" s="10"/>
      <c r="E21" s="16">
        <v>0</v>
      </c>
      <c r="F21" s="17">
        <v>812.22</v>
      </c>
      <c r="G21" s="16">
        <v>0</v>
      </c>
      <c r="H21" s="16">
        <v>0</v>
      </c>
      <c r="I21" s="16">
        <v>0</v>
      </c>
      <c r="J21" s="15">
        <v>812.22</v>
      </c>
    </row>
    <row r="22" spans="1:10" ht="20.25" customHeight="1" x14ac:dyDescent="0.2">
      <c r="A22" s="10">
        <v>2</v>
      </c>
      <c r="B22" s="52" t="s">
        <v>44</v>
      </c>
      <c r="C22" s="50"/>
      <c r="D22" s="50"/>
      <c r="E22" s="50"/>
      <c r="F22" s="50"/>
      <c r="G22" s="50"/>
      <c r="H22" s="50"/>
      <c r="I22" s="50"/>
      <c r="J22" s="51"/>
    </row>
    <row r="23" spans="1:10" ht="19.5" customHeight="1" x14ac:dyDescent="0.2">
      <c r="A23" s="10"/>
      <c r="B23" s="2" t="s">
        <v>45</v>
      </c>
      <c r="C23" s="3" t="s">
        <v>37</v>
      </c>
      <c r="D23" s="10" t="s">
        <v>38</v>
      </c>
      <c r="E23" s="16">
        <v>0</v>
      </c>
      <c r="F23" s="15">
        <v>124.1</v>
      </c>
      <c r="G23" s="15">
        <v>176</v>
      </c>
      <c r="H23" s="16">
        <v>0</v>
      </c>
      <c r="I23" s="16">
        <v>0</v>
      </c>
      <c r="J23" s="15">
        <v>300.10000000000002</v>
      </c>
    </row>
    <row r="24" spans="1:10" ht="19.5" customHeight="1" x14ac:dyDescent="0.2">
      <c r="A24" s="10"/>
      <c r="B24" s="2" t="s">
        <v>45</v>
      </c>
      <c r="C24" s="3" t="s">
        <v>42</v>
      </c>
      <c r="D24" s="10" t="s">
        <v>38</v>
      </c>
      <c r="E24" s="16">
        <v>0</v>
      </c>
      <c r="F24" s="15">
        <v>2238.1999999999998</v>
      </c>
      <c r="G24" s="15">
        <v>194.3</v>
      </c>
      <c r="H24" s="16">
        <v>0</v>
      </c>
      <c r="I24" s="16">
        <v>0</v>
      </c>
      <c r="J24" s="15">
        <v>2432.5</v>
      </c>
    </row>
    <row r="25" spans="1:10" ht="19.5" customHeight="1" x14ac:dyDescent="0.2">
      <c r="A25" s="10"/>
      <c r="B25" s="2" t="s">
        <v>45</v>
      </c>
      <c r="C25" s="3" t="s">
        <v>46</v>
      </c>
      <c r="D25" s="10" t="s">
        <v>38</v>
      </c>
      <c r="E25" s="16">
        <v>0</v>
      </c>
      <c r="F25" s="15">
        <v>1044.6000000000001</v>
      </c>
      <c r="G25" s="16">
        <v>0</v>
      </c>
      <c r="H25" s="16">
        <v>0</v>
      </c>
      <c r="I25" s="16">
        <v>0</v>
      </c>
      <c r="J25" s="15">
        <v>1044.6000000000001</v>
      </c>
    </row>
    <row r="26" spans="1:10" ht="19.5" customHeight="1" x14ac:dyDescent="0.2">
      <c r="A26" s="10"/>
      <c r="B26" s="2" t="s">
        <v>45</v>
      </c>
      <c r="C26" s="3" t="s">
        <v>40</v>
      </c>
      <c r="D26" s="10" t="s">
        <v>38</v>
      </c>
      <c r="E26" s="15">
        <v>88.1</v>
      </c>
      <c r="F26" s="16">
        <v>0</v>
      </c>
      <c r="G26" s="16">
        <v>0</v>
      </c>
      <c r="H26" s="16">
        <v>0</v>
      </c>
      <c r="I26" s="16">
        <v>0</v>
      </c>
      <c r="J26" s="15">
        <v>88.1</v>
      </c>
    </row>
    <row r="27" spans="1:10" ht="19.5" customHeight="1" x14ac:dyDescent="0.2">
      <c r="A27" s="10"/>
      <c r="B27" s="2" t="s">
        <v>45</v>
      </c>
      <c r="C27" s="3" t="s">
        <v>39</v>
      </c>
      <c r="D27" s="10" t="s">
        <v>38</v>
      </c>
      <c r="E27" s="16">
        <v>0</v>
      </c>
      <c r="F27" s="15">
        <v>317.60000000000002</v>
      </c>
      <c r="G27" s="16">
        <v>0</v>
      </c>
      <c r="H27" s="16">
        <v>0</v>
      </c>
      <c r="I27" s="16">
        <v>0</v>
      </c>
      <c r="J27" s="15">
        <v>317.60000000000002</v>
      </c>
    </row>
    <row r="28" spans="1:10" ht="20.25" customHeight="1" x14ac:dyDescent="0.2">
      <c r="A28" s="18">
        <v>3</v>
      </c>
      <c r="B28" s="52" t="s">
        <v>47</v>
      </c>
      <c r="C28" s="50"/>
      <c r="D28" s="50"/>
      <c r="E28" s="50"/>
      <c r="F28" s="50"/>
      <c r="G28" s="50"/>
      <c r="H28" s="50"/>
      <c r="I28" s="50"/>
      <c r="J28" s="51"/>
    </row>
    <row r="29" spans="1:10" ht="21" customHeight="1" x14ac:dyDescent="0.2">
      <c r="A29" s="10"/>
      <c r="B29" s="2" t="s">
        <v>31</v>
      </c>
      <c r="C29" s="3" t="s">
        <v>37</v>
      </c>
      <c r="D29" s="10" t="s">
        <v>48</v>
      </c>
      <c r="E29" s="16">
        <v>234</v>
      </c>
      <c r="F29" s="16">
        <v>53</v>
      </c>
      <c r="G29" s="16">
        <v>10</v>
      </c>
      <c r="H29" s="16">
        <v>0</v>
      </c>
      <c r="I29" s="16">
        <v>0</v>
      </c>
      <c r="J29" s="15">
        <v>297</v>
      </c>
    </row>
    <row r="30" spans="1:10" ht="21" customHeight="1" x14ac:dyDescent="0.2">
      <c r="A30" s="10"/>
      <c r="B30" s="2" t="s">
        <v>31</v>
      </c>
      <c r="C30" s="3" t="s">
        <v>40</v>
      </c>
      <c r="D30" s="10" t="s">
        <v>48</v>
      </c>
      <c r="E30" s="16">
        <v>0</v>
      </c>
      <c r="F30" s="16">
        <v>2</v>
      </c>
      <c r="G30" s="16">
        <v>0</v>
      </c>
      <c r="H30" s="16">
        <v>0</v>
      </c>
      <c r="I30" s="16">
        <v>0</v>
      </c>
      <c r="J30" s="15">
        <v>2</v>
      </c>
    </row>
    <row r="31" spans="1:10" ht="21" customHeight="1" x14ac:dyDescent="0.2">
      <c r="A31" s="10"/>
      <c r="B31" s="2" t="s">
        <v>32</v>
      </c>
      <c r="C31" s="3" t="s">
        <v>37</v>
      </c>
      <c r="D31" s="10" t="s">
        <v>48</v>
      </c>
      <c r="E31" s="16">
        <v>0</v>
      </c>
      <c r="F31" s="16">
        <v>0</v>
      </c>
      <c r="G31" s="16">
        <v>0</v>
      </c>
      <c r="H31" s="16">
        <v>41</v>
      </c>
      <c r="I31" s="16">
        <v>0</v>
      </c>
      <c r="J31" s="15">
        <v>41</v>
      </c>
    </row>
    <row r="32" spans="1:10" ht="21" customHeight="1" x14ac:dyDescent="0.2">
      <c r="A32" s="10"/>
      <c r="B32" s="2" t="s">
        <v>32</v>
      </c>
      <c r="C32" s="3" t="s">
        <v>40</v>
      </c>
      <c r="D32" s="10" t="s">
        <v>48</v>
      </c>
      <c r="E32" s="16">
        <v>0</v>
      </c>
      <c r="F32" s="16">
        <v>0</v>
      </c>
      <c r="G32" s="16">
        <v>0</v>
      </c>
      <c r="H32" s="16">
        <v>1</v>
      </c>
      <c r="I32" s="16">
        <v>0</v>
      </c>
      <c r="J32" s="15">
        <v>1</v>
      </c>
    </row>
    <row r="33" spans="1:10" ht="12.75" x14ac:dyDescent="0.2">
      <c r="A33" s="10">
        <v>4</v>
      </c>
      <c r="B33" s="52" t="s">
        <v>49</v>
      </c>
      <c r="C33" s="50"/>
      <c r="D33" s="50"/>
      <c r="E33" s="50"/>
      <c r="F33" s="50"/>
      <c r="G33" s="50"/>
      <c r="H33" s="50"/>
      <c r="I33" s="50"/>
      <c r="J33" s="51"/>
    </row>
    <row r="34" spans="1:10" ht="21" customHeight="1" x14ac:dyDescent="0.2">
      <c r="A34" s="10"/>
      <c r="B34" s="2" t="s">
        <v>50</v>
      </c>
      <c r="C34" s="3" t="s">
        <v>37</v>
      </c>
      <c r="D34" s="10" t="s">
        <v>48</v>
      </c>
      <c r="E34" s="16">
        <v>0</v>
      </c>
      <c r="F34" s="16">
        <v>0</v>
      </c>
      <c r="G34" s="16">
        <v>0</v>
      </c>
      <c r="H34" s="16">
        <v>55</v>
      </c>
      <c r="I34" s="16">
        <v>0</v>
      </c>
      <c r="J34" s="15">
        <v>55</v>
      </c>
    </row>
    <row r="35" spans="1:10" ht="21" customHeight="1" x14ac:dyDescent="0.2">
      <c r="A35" s="10"/>
      <c r="B35" s="2" t="s">
        <v>51</v>
      </c>
      <c r="C35" s="3" t="s">
        <v>37</v>
      </c>
      <c r="D35" s="10" t="s">
        <v>48</v>
      </c>
      <c r="E35" s="16">
        <v>0</v>
      </c>
      <c r="F35" s="16">
        <v>0</v>
      </c>
      <c r="G35" s="16">
        <v>0</v>
      </c>
      <c r="H35" s="16">
        <v>64</v>
      </c>
      <c r="I35" s="16">
        <v>0</v>
      </c>
      <c r="J35" s="15">
        <v>64</v>
      </c>
    </row>
    <row r="36" spans="1:10" ht="21" customHeight="1" x14ac:dyDescent="0.2">
      <c r="A36" s="10"/>
      <c r="B36" s="2" t="s">
        <v>52</v>
      </c>
      <c r="C36" s="3" t="s">
        <v>37</v>
      </c>
      <c r="D36" s="10" t="s">
        <v>48</v>
      </c>
      <c r="E36" s="16">
        <v>0</v>
      </c>
      <c r="F36" s="16">
        <v>0</v>
      </c>
      <c r="G36" s="16">
        <v>0</v>
      </c>
      <c r="H36" s="16">
        <v>24</v>
      </c>
      <c r="I36" s="16">
        <v>0</v>
      </c>
      <c r="J36" s="15">
        <v>24</v>
      </c>
    </row>
    <row r="37" spans="1:10" ht="21" customHeight="1" x14ac:dyDescent="0.2">
      <c r="A37" s="10"/>
      <c r="B37" s="2" t="s">
        <v>36</v>
      </c>
      <c r="C37" s="3" t="s">
        <v>37</v>
      </c>
      <c r="D37" s="10" t="s">
        <v>38</v>
      </c>
      <c r="E37" s="16">
        <v>0</v>
      </c>
      <c r="F37" s="16">
        <v>0</v>
      </c>
      <c r="G37" s="16">
        <v>0</v>
      </c>
      <c r="H37" s="15">
        <v>367.90559999999994</v>
      </c>
      <c r="I37" s="16">
        <v>0</v>
      </c>
      <c r="J37" s="15">
        <v>367.90559999999994</v>
      </c>
    </row>
    <row r="38" spans="1:10" ht="21" customHeight="1" x14ac:dyDescent="0.2">
      <c r="A38" s="10"/>
      <c r="B38" s="2" t="s">
        <v>50</v>
      </c>
      <c r="C38" s="3" t="s">
        <v>40</v>
      </c>
      <c r="D38" s="10" t="s">
        <v>48</v>
      </c>
      <c r="E38" s="16">
        <v>0</v>
      </c>
      <c r="F38" s="16">
        <v>0</v>
      </c>
      <c r="G38" s="16">
        <v>0</v>
      </c>
      <c r="H38" s="16">
        <v>1</v>
      </c>
      <c r="I38" s="16">
        <v>0</v>
      </c>
      <c r="J38" s="15">
        <v>1</v>
      </c>
    </row>
    <row r="39" spans="1:10" ht="21" customHeight="1" x14ac:dyDescent="0.2">
      <c r="A39" s="10"/>
      <c r="B39" s="2" t="s">
        <v>51</v>
      </c>
      <c r="C39" s="3" t="s">
        <v>40</v>
      </c>
      <c r="D39" s="10" t="s">
        <v>48</v>
      </c>
      <c r="E39" s="16">
        <v>0</v>
      </c>
      <c r="F39" s="16">
        <v>0</v>
      </c>
      <c r="G39" s="16">
        <v>0</v>
      </c>
      <c r="H39" s="16">
        <v>1</v>
      </c>
      <c r="I39" s="16">
        <v>0</v>
      </c>
      <c r="J39" s="15">
        <v>1</v>
      </c>
    </row>
    <row r="40" spans="1:10" ht="21" customHeight="1" x14ac:dyDescent="0.2">
      <c r="A40" s="10"/>
      <c r="B40" s="2" t="s">
        <v>36</v>
      </c>
      <c r="C40" s="3" t="s">
        <v>40</v>
      </c>
      <c r="D40" s="10" t="s">
        <v>38</v>
      </c>
      <c r="E40" s="16">
        <v>0</v>
      </c>
      <c r="F40" s="16">
        <v>0</v>
      </c>
      <c r="G40" s="16">
        <v>0</v>
      </c>
      <c r="H40" s="15">
        <v>6.5</v>
      </c>
      <c r="I40" s="16">
        <v>0</v>
      </c>
      <c r="J40" s="15">
        <v>6.5</v>
      </c>
    </row>
    <row r="41" spans="1:10" ht="21" customHeight="1" x14ac:dyDescent="0.2">
      <c r="A41" s="10"/>
      <c r="B41" s="2" t="s">
        <v>50</v>
      </c>
      <c r="C41" s="3" t="s">
        <v>43</v>
      </c>
      <c r="D41" s="10" t="s">
        <v>48</v>
      </c>
      <c r="E41" s="16">
        <v>0</v>
      </c>
      <c r="F41" s="16">
        <v>0</v>
      </c>
      <c r="G41" s="16">
        <v>0</v>
      </c>
      <c r="H41" s="16">
        <v>1</v>
      </c>
      <c r="I41" s="16">
        <v>0</v>
      </c>
      <c r="J41" s="15">
        <v>1</v>
      </c>
    </row>
    <row r="42" spans="1:10" ht="21" customHeight="1" x14ac:dyDescent="0.2">
      <c r="A42" s="10"/>
      <c r="B42" s="2" t="s">
        <v>51</v>
      </c>
      <c r="C42" s="3" t="s">
        <v>43</v>
      </c>
      <c r="D42" s="10" t="s">
        <v>48</v>
      </c>
      <c r="E42" s="16">
        <v>0</v>
      </c>
      <c r="F42" s="16">
        <v>0</v>
      </c>
      <c r="G42" s="16">
        <v>0</v>
      </c>
      <c r="H42" s="16">
        <v>1</v>
      </c>
      <c r="I42" s="16">
        <v>0</v>
      </c>
      <c r="J42" s="15">
        <v>1</v>
      </c>
    </row>
    <row r="43" spans="1:10" ht="21" customHeight="1" x14ac:dyDescent="0.2">
      <c r="A43" s="10"/>
      <c r="B43" s="2" t="s">
        <v>36</v>
      </c>
      <c r="C43" s="3" t="s">
        <v>43</v>
      </c>
      <c r="D43" s="10" t="s">
        <v>38</v>
      </c>
      <c r="E43" s="16">
        <v>0</v>
      </c>
      <c r="F43" s="16">
        <v>0</v>
      </c>
      <c r="G43" s="16">
        <v>0</v>
      </c>
      <c r="H43" s="15">
        <v>4</v>
      </c>
      <c r="I43" s="16">
        <v>0</v>
      </c>
      <c r="J43" s="15">
        <v>4</v>
      </c>
    </row>
    <row r="44" spans="1:10" ht="24.75" customHeight="1" x14ac:dyDescent="0.2">
      <c r="A44" s="10">
        <v>5</v>
      </c>
      <c r="B44" s="52" t="s">
        <v>63</v>
      </c>
      <c r="C44" s="50"/>
      <c r="D44" s="50"/>
      <c r="E44" s="50"/>
      <c r="F44" s="50"/>
      <c r="G44" s="50"/>
      <c r="H44" s="50"/>
      <c r="I44" s="50"/>
      <c r="J44" s="51"/>
    </row>
    <row r="45" spans="1:10" ht="25.5" x14ac:dyDescent="0.2">
      <c r="A45" s="18"/>
      <c r="B45" s="3" t="s">
        <v>53</v>
      </c>
      <c r="C45" s="3" t="s">
        <v>41</v>
      </c>
      <c r="D45" s="10" t="s">
        <v>38</v>
      </c>
      <c r="E45" s="15">
        <v>1449.7573404038342</v>
      </c>
      <c r="F45" s="15">
        <v>2064.4300000000003</v>
      </c>
      <c r="G45" s="15">
        <v>2183.3000000000002</v>
      </c>
      <c r="H45" s="15">
        <v>223.04000000000002</v>
      </c>
      <c r="I45" s="16">
        <v>0</v>
      </c>
      <c r="J45" s="15">
        <v>5920.5273404038344</v>
      </c>
    </row>
    <row r="46" spans="1:10" ht="25.5" x14ac:dyDescent="0.2">
      <c r="A46" s="10"/>
      <c r="B46" s="3" t="s">
        <v>53</v>
      </c>
      <c r="C46" s="3" t="s">
        <v>54</v>
      </c>
      <c r="D46" s="10" t="s">
        <v>38</v>
      </c>
      <c r="E46" s="15">
        <v>42.02</v>
      </c>
      <c r="F46" s="15">
        <v>1750.4899999999998</v>
      </c>
      <c r="G46" s="15">
        <v>438.99000000000007</v>
      </c>
      <c r="H46" s="15">
        <v>58.7</v>
      </c>
      <c r="I46" s="16">
        <v>0</v>
      </c>
      <c r="J46" s="15">
        <v>2290.1999999999998</v>
      </c>
    </row>
    <row r="47" spans="1:10" ht="25.5" x14ac:dyDescent="0.2">
      <c r="A47" s="10"/>
      <c r="B47" s="3" t="s">
        <v>53</v>
      </c>
      <c r="C47" s="3" t="s">
        <v>43</v>
      </c>
      <c r="D47" s="10" t="s">
        <v>38</v>
      </c>
      <c r="E47" s="16">
        <v>0</v>
      </c>
      <c r="F47" s="15">
        <v>127.53999999999999</v>
      </c>
      <c r="G47" s="16">
        <v>0</v>
      </c>
      <c r="H47" s="16">
        <v>0</v>
      </c>
      <c r="I47" s="16">
        <v>0</v>
      </c>
      <c r="J47" s="15">
        <v>127.53999999999999</v>
      </c>
    </row>
    <row r="48" spans="1:10" s="4" customFormat="1" ht="12.75" x14ac:dyDescent="0.2">
      <c r="A48" s="11">
        <v>6</v>
      </c>
      <c r="B48" s="52" t="s">
        <v>55</v>
      </c>
      <c r="C48" s="50"/>
      <c r="D48" s="50"/>
      <c r="E48" s="50"/>
      <c r="F48" s="50"/>
      <c r="G48" s="50"/>
      <c r="H48" s="50"/>
      <c r="I48" s="50"/>
      <c r="J48" s="51"/>
    </row>
    <row r="49" spans="1:10" s="4" customFormat="1" ht="20.25" customHeight="1" x14ac:dyDescent="0.2">
      <c r="A49" s="11"/>
      <c r="B49" s="19" t="s">
        <v>56</v>
      </c>
      <c r="C49" s="3" t="s">
        <v>37</v>
      </c>
      <c r="D49" s="11" t="s">
        <v>38</v>
      </c>
      <c r="E49" s="16">
        <v>0</v>
      </c>
      <c r="F49" s="16">
        <v>0</v>
      </c>
      <c r="G49" s="16">
        <v>0</v>
      </c>
      <c r="H49" s="16">
        <v>0</v>
      </c>
      <c r="I49" s="15">
        <v>7607</v>
      </c>
      <c r="J49" s="15">
        <v>7607</v>
      </c>
    </row>
    <row r="50" spans="1:10" s="4" customFormat="1" ht="12.75" x14ac:dyDescent="0.2">
      <c r="A50" s="11"/>
      <c r="B50" s="19" t="s">
        <v>57</v>
      </c>
      <c r="C50" s="3" t="s">
        <v>40</v>
      </c>
      <c r="D50" s="11" t="s">
        <v>38</v>
      </c>
      <c r="E50" s="16">
        <v>0</v>
      </c>
      <c r="F50" s="16">
        <v>0</v>
      </c>
      <c r="G50" s="16">
        <v>0</v>
      </c>
      <c r="H50" s="16">
        <v>0</v>
      </c>
      <c r="I50" s="15">
        <v>2500</v>
      </c>
      <c r="J50" s="15">
        <v>2500</v>
      </c>
    </row>
    <row r="51" spans="1:10" s="4" customFormat="1" ht="12.75" x14ac:dyDescent="0.2">
      <c r="A51" s="11"/>
      <c r="B51" s="19" t="s">
        <v>58</v>
      </c>
      <c r="C51" s="3" t="s">
        <v>37</v>
      </c>
      <c r="D51" s="11" t="s">
        <v>48</v>
      </c>
      <c r="E51" s="16">
        <v>0</v>
      </c>
      <c r="F51" s="16">
        <v>0</v>
      </c>
      <c r="G51" s="16">
        <v>0</v>
      </c>
      <c r="H51" s="16">
        <v>0</v>
      </c>
      <c r="I51" s="15">
        <v>8</v>
      </c>
      <c r="J51" s="15">
        <v>8</v>
      </c>
    </row>
    <row r="52" spans="1:10" s="4" customFormat="1" ht="24" customHeight="1" x14ac:dyDescent="0.2">
      <c r="A52" s="11">
        <v>7</v>
      </c>
      <c r="B52" s="52" t="s">
        <v>68</v>
      </c>
      <c r="C52" s="50"/>
      <c r="D52" s="50"/>
      <c r="E52" s="50"/>
      <c r="F52" s="50"/>
      <c r="G52" s="50"/>
      <c r="H52" s="50"/>
      <c r="I52" s="50"/>
      <c r="J52" s="51"/>
    </row>
    <row r="53" spans="1:10" ht="25.5" x14ac:dyDescent="0.2">
      <c r="A53" s="10"/>
      <c r="B53" s="3" t="s">
        <v>59</v>
      </c>
      <c r="C53" s="3" t="s">
        <v>41</v>
      </c>
      <c r="D53" s="11" t="s">
        <v>38</v>
      </c>
      <c r="E53" s="15">
        <v>1677.48</v>
      </c>
      <c r="F53" s="15">
        <v>1341.36</v>
      </c>
      <c r="G53" s="15">
        <v>250.60000000000002</v>
      </c>
      <c r="H53" s="15">
        <v>28.28</v>
      </c>
      <c r="I53" s="16">
        <v>0</v>
      </c>
      <c r="J53" s="15">
        <v>3297.7200000000003</v>
      </c>
    </row>
    <row r="54" spans="1:10" ht="25.5" x14ac:dyDescent="0.2">
      <c r="A54" s="10"/>
      <c r="B54" s="3" t="s">
        <v>59</v>
      </c>
      <c r="C54" s="3" t="s">
        <v>54</v>
      </c>
      <c r="D54" s="11" t="s">
        <v>38</v>
      </c>
      <c r="E54" s="15">
        <v>64</v>
      </c>
      <c r="F54" s="15">
        <v>185.5</v>
      </c>
      <c r="G54" s="15">
        <v>63.9</v>
      </c>
      <c r="H54" s="16">
        <v>0</v>
      </c>
      <c r="I54" s="16">
        <v>0</v>
      </c>
      <c r="J54" s="15">
        <v>313.39999999999998</v>
      </c>
    </row>
    <row r="55" spans="1:10" ht="21" customHeight="1" x14ac:dyDescent="0.2">
      <c r="A55" s="10"/>
      <c r="B55" s="3" t="s">
        <v>60</v>
      </c>
      <c r="C55" s="3" t="s">
        <v>41</v>
      </c>
      <c r="D55" s="11" t="s">
        <v>38</v>
      </c>
      <c r="E55" s="16">
        <v>0</v>
      </c>
      <c r="F55" s="16">
        <v>0</v>
      </c>
      <c r="G55" s="15">
        <v>235.39</v>
      </c>
      <c r="H55" s="16">
        <v>0</v>
      </c>
      <c r="I55" s="16">
        <v>0</v>
      </c>
      <c r="J55" s="15">
        <v>235.39</v>
      </c>
    </row>
    <row r="56" spans="1:10" ht="21" customHeight="1" x14ac:dyDescent="0.2">
      <c r="A56" s="10"/>
      <c r="B56" s="3" t="s">
        <v>61</v>
      </c>
      <c r="C56" s="3" t="s">
        <v>54</v>
      </c>
      <c r="D56" s="11" t="s">
        <v>38</v>
      </c>
      <c r="E56" s="16">
        <v>0</v>
      </c>
      <c r="F56" s="16">
        <v>0</v>
      </c>
      <c r="G56" s="15">
        <v>87.84</v>
      </c>
      <c r="H56" s="16">
        <v>0</v>
      </c>
      <c r="I56" s="16">
        <v>0</v>
      </c>
      <c r="J56" s="15">
        <v>87.84</v>
      </c>
    </row>
    <row r="57" spans="1:10" ht="25.5" x14ac:dyDescent="0.2">
      <c r="A57" s="10"/>
      <c r="B57" s="3" t="s">
        <v>62</v>
      </c>
      <c r="C57" s="3" t="s">
        <v>41</v>
      </c>
      <c r="D57" s="11" t="s">
        <v>38</v>
      </c>
      <c r="E57" s="16">
        <v>0</v>
      </c>
      <c r="F57" s="16">
        <v>0</v>
      </c>
      <c r="G57" s="15">
        <v>9</v>
      </c>
      <c r="H57" s="16">
        <v>0</v>
      </c>
      <c r="I57" s="16">
        <v>0</v>
      </c>
      <c r="J57" s="15">
        <v>9</v>
      </c>
    </row>
    <row r="58" spans="1:10" ht="15" x14ac:dyDescent="0.25">
      <c r="A58" s="9"/>
      <c r="B58" s="7"/>
      <c r="C58" s="7"/>
      <c r="D58" s="9"/>
      <c r="E58" s="8"/>
      <c r="F58" s="8"/>
      <c r="G58" s="8"/>
      <c r="H58" s="8"/>
      <c r="I58" s="8"/>
      <c r="J58" s="8"/>
    </row>
    <row r="59" spans="1:10" ht="15" x14ac:dyDescent="0.25">
      <c r="A59" s="9"/>
      <c r="B59" s="7"/>
      <c r="C59" s="7" t="s">
        <v>91</v>
      </c>
      <c r="D59" s="9"/>
      <c r="E59" s="8" t="s">
        <v>92</v>
      </c>
      <c r="F59" s="8"/>
      <c r="H59" s="8"/>
      <c r="I59" s="8"/>
      <c r="J59" s="49"/>
    </row>
    <row r="60" spans="1:10" ht="15" x14ac:dyDescent="0.25">
      <c r="A60" s="9"/>
      <c r="B60" s="7"/>
      <c r="C60" s="7"/>
      <c r="D60" s="9"/>
      <c r="E60" s="8"/>
      <c r="F60" s="8"/>
      <c r="G60" s="8"/>
      <c r="H60" s="8"/>
      <c r="I60" s="8"/>
      <c r="J60" s="8"/>
    </row>
    <row r="61" spans="1:10" ht="15" x14ac:dyDescent="0.25">
      <c r="A61" s="9"/>
      <c r="B61" s="7"/>
      <c r="C61" s="7" t="s">
        <v>93</v>
      </c>
      <c r="D61" s="9"/>
      <c r="E61" s="54" t="s">
        <v>94</v>
      </c>
      <c r="F61" s="8"/>
      <c r="G61" s="8"/>
      <c r="H61" s="8"/>
      <c r="I61" s="8"/>
      <c r="J61" s="8"/>
    </row>
    <row r="62" spans="1:10" ht="15" x14ac:dyDescent="0.25">
      <c r="A62" s="9"/>
      <c r="B62" s="7"/>
      <c r="C62" s="7"/>
      <c r="D62" s="9"/>
      <c r="E62" s="8"/>
      <c r="F62" s="8"/>
      <c r="G62" s="8"/>
      <c r="H62" s="8"/>
      <c r="I62" s="8"/>
      <c r="J62" s="8"/>
    </row>
    <row r="63" spans="1:10" ht="15" x14ac:dyDescent="0.25">
      <c r="A63" s="9"/>
      <c r="B63" s="7"/>
      <c r="C63" s="7"/>
      <c r="D63" s="9"/>
      <c r="E63" s="8"/>
      <c r="F63" s="8"/>
      <c r="G63" s="8"/>
      <c r="H63" s="8"/>
      <c r="I63" s="8"/>
      <c r="J63" s="8"/>
    </row>
    <row r="64" spans="1:10" ht="15" x14ac:dyDescent="0.25">
      <c r="A64" s="9"/>
      <c r="B64" s="7"/>
      <c r="C64" s="12"/>
      <c r="D64" s="9"/>
      <c r="E64" s="8"/>
      <c r="F64" s="8"/>
      <c r="G64" s="8"/>
      <c r="H64" s="8"/>
      <c r="I64" s="8"/>
      <c r="J64" s="8"/>
    </row>
    <row r="65" spans="1:10" ht="15" x14ac:dyDescent="0.25">
      <c r="A65" s="9"/>
      <c r="B65" s="7"/>
      <c r="C65" s="12"/>
      <c r="D65" s="9"/>
      <c r="E65" s="8"/>
      <c r="F65" s="8"/>
      <c r="G65" s="8"/>
      <c r="H65" s="8"/>
      <c r="I65" s="8"/>
      <c r="J65" s="8"/>
    </row>
    <row r="66" spans="1:10" ht="15" x14ac:dyDescent="0.25">
      <c r="A66" s="9"/>
      <c r="B66" s="7"/>
      <c r="C66" s="7"/>
      <c r="D66" s="9"/>
      <c r="E66" s="8"/>
      <c r="F66" s="8"/>
      <c r="G66" s="8"/>
      <c r="H66" s="8"/>
      <c r="I66" s="8"/>
      <c r="J66" s="8"/>
    </row>
    <row r="67" spans="1:10" ht="15" x14ac:dyDescent="0.25">
      <c r="A67" s="9"/>
      <c r="B67" s="7"/>
      <c r="C67" s="7"/>
      <c r="D67" s="9"/>
      <c r="E67" s="8"/>
      <c r="F67" s="8"/>
      <c r="G67" s="8"/>
      <c r="H67" s="8"/>
      <c r="I67" s="8"/>
      <c r="J67" s="8"/>
    </row>
    <row r="68" spans="1:10" ht="15" x14ac:dyDescent="0.25">
      <c r="A68" s="9"/>
      <c r="B68" s="7"/>
      <c r="C68" s="7"/>
      <c r="D68" s="9"/>
      <c r="E68" s="8"/>
      <c r="F68" s="8"/>
      <c r="G68" s="8"/>
      <c r="H68" s="8"/>
      <c r="I68" s="8"/>
      <c r="J68" s="8"/>
    </row>
    <row r="69" spans="1:10" ht="15" x14ac:dyDescent="0.25">
      <c r="A69" s="9"/>
      <c r="B69" s="7"/>
      <c r="C69" s="7"/>
      <c r="D69" s="9"/>
      <c r="E69" s="8"/>
      <c r="F69" s="8"/>
      <c r="G69" s="8"/>
      <c r="H69" s="8"/>
      <c r="I69" s="8"/>
      <c r="J69" s="8"/>
    </row>
  </sheetData>
  <autoFilter ref="A14:J59"/>
  <mergeCells count="8">
    <mergeCell ref="D11:D13"/>
    <mergeCell ref="C11:C13"/>
    <mergeCell ref="B11:B13"/>
    <mergeCell ref="A8:J8"/>
    <mergeCell ref="A10:D10"/>
    <mergeCell ref="A11:A13"/>
    <mergeCell ref="E11:J11"/>
    <mergeCell ref="A9:J9"/>
  </mergeCells>
  <pageMargins left="0.19685039370078741" right="0.19685039370078741" top="0.74803149606299213" bottom="0.74803149606299213" header="0.31496062992125984" footer="0.31496062992125984"/>
  <pageSetup paperSize="9" scale="63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7"/>
  <sheetViews>
    <sheetView view="pageBreakPreview" topLeftCell="A47" zoomScale="85" zoomScaleNormal="100" zoomScaleSheetLayoutView="85" workbookViewId="0">
      <pane xSplit="3" topLeftCell="D1" activePane="topRight" state="frozen"/>
      <selection pane="topRight" activeCell="I20" sqref="I20"/>
    </sheetView>
  </sheetViews>
  <sheetFormatPr defaultRowHeight="12.75" x14ac:dyDescent="0.2"/>
  <cols>
    <col min="1" max="1" width="3.28515625" style="21" customWidth="1"/>
    <col min="2" max="2" width="24.28515625" style="21" customWidth="1"/>
    <col min="3" max="3" width="18.28515625" style="21" customWidth="1"/>
    <col min="4" max="4" width="4.28515625" style="21" customWidth="1"/>
    <col min="5" max="5" width="9.85546875" style="21" bestFit="1" customWidth="1"/>
    <col min="6" max="6" width="8.7109375" style="21" customWidth="1"/>
    <col min="7" max="12" width="10.42578125" style="21" customWidth="1"/>
    <col min="13" max="14" width="8.5703125" style="21" customWidth="1"/>
    <col min="15" max="25" width="10.42578125" style="21" customWidth="1"/>
    <col min="26" max="26" width="8.85546875" style="21" customWidth="1"/>
    <col min="27" max="27" width="10.42578125" style="21" customWidth="1"/>
    <col min="28" max="16384" width="9.140625" style="21"/>
  </cols>
  <sheetData>
    <row r="1" spans="1:27" ht="15" x14ac:dyDescent="0.25">
      <c r="Z1" s="22"/>
      <c r="AA1" s="53" t="s">
        <v>89</v>
      </c>
    </row>
    <row r="2" spans="1:27" ht="15" x14ac:dyDescent="0.25">
      <c r="Z2" s="22"/>
      <c r="AA2" s="53" t="s">
        <v>86</v>
      </c>
    </row>
    <row r="3" spans="1:27" ht="15" x14ac:dyDescent="0.25">
      <c r="Z3" s="22"/>
      <c r="AA3" s="53" t="s">
        <v>87</v>
      </c>
    </row>
    <row r="4" spans="1:27" ht="30.75" customHeight="1" x14ac:dyDescent="0.25">
      <c r="Z4" s="22"/>
      <c r="AA4" s="53" t="s">
        <v>88</v>
      </c>
    </row>
    <row r="5" spans="1:27" ht="15" x14ac:dyDescent="0.25">
      <c r="Z5" s="22"/>
      <c r="AA5" s="53" t="s">
        <v>90</v>
      </c>
    </row>
    <row r="6" spans="1:27" ht="14.25" x14ac:dyDescent="0.2">
      <c r="Z6" s="22"/>
    </row>
    <row r="7" spans="1:27" ht="14.25" x14ac:dyDescent="0.2">
      <c r="Z7" s="22"/>
    </row>
    <row r="8" spans="1:27" hidden="1" x14ac:dyDescent="0.2"/>
    <row r="9" spans="1:27" ht="15.75" x14ac:dyDescent="0.2">
      <c r="A9" s="66" t="s">
        <v>0</v>
      </c>
      <c r="B9" s="66"/>
      <c r="C9" s="66"/>
      <c r="D9" s="66"/>
      <c r="E9" s="66"/>
      <c r="F9" s="66"/>
      <c r="G9" s="66"/>
    </row>
    <row r="11" spans="1:27" ht="16.5" customHeight="1" x14ac:dyDescent="0.2">
      <c r="A11" s="67" t="s">
        <v>95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X11" s="23"/>
    </row>
    <row r="12" spans="1:27" ht="91.5" customHeight="1" x14ac:dyDescent="0.2">
      <c r="F12" s="24" t="s">
        <v>9</v>
      </c>
      <c r="G12" s="24" t="s">
        <v>69</v>
      </c>
      <c r="H12" s="24" t="s">
        <v>9</v>
      </c>
      <c r="I12" s="24" t="s">
        <v>70</v>
      </c>
      <c r="J12" s="24" t="s">
        <v>70</v>
      </c>
      <c r="K12" s="24" t="s">
        <v>9</v>
      </c>
      <c r="L12" s="24" t="s">
        <v>9</v>
      </c>
      <c r="M12" s="24" t="s">
        <v>71</v>
      </c>
      <c r="N12" s="24" t="s">
        <v>72</v>
      </c>
      <c r="O12" s="24" t="s">
        <v>73</v>
      </c>
      <c r="P12" s="24" t="s">
        <v>74</v>
      </c>
      <c r="Q12" s="24" t="s">
        <v>75</v>
      </c>
      <c r="R12" s="24" t="s">
        <v>76</v>
      </c>
      <c r="S12" s="24" t="s">
        <v>77</v>
      </c>
      <c r="T12" s="24" t="s">
        <v>78</v>
      </c>
      <c r="U12" s="24" t="s">
        <v>79</v>
      </c>
      <c r="V12" s="24" t="s">
        <v>80</v>
      </c>
      <c r="W12" s="24" t="s">
        <v>81</v>
      </c>
      <c r="X12" s="24" t="s">
        <v>82</v>
      </c>
      <c r="Y12" s="24" t="s">
        <v>83</v>
      </c>
      <c r="Z12" s="24" t="s">
        <v>84</v>
      </c>
      <c r="AA12" s="24" t="s">
        <v>85</v>
      </c>
    </row>
    <row r="13" spans="1:27" ht="12.75" hidden="1" customHeight="1" x14ac:dyDescent="0.2">
      <c r="M13" s="25" t="s">
        <v>2</v>
      </c>
      <c r="N13" s="25"/>
      <c r="O13" s="26"/>
      <c r="P13" s="23"/>
      <c r="Q13" s="26"/>
      <c r="S13" s="27"/>
      <c r="U13" s="27"/>
      <c r="V13" s="27"/>
      <c r="W13" s="27"/>
      <c r="X13" s="27"/>
      <c r="Y13" s="23"/>
      <c r="Z13" s="23" t="s">
        <v>3</v>
      </c>
      <c r="AA13" s="23"/>
    </row>
    <row r="14" spans="1:27" ht="42.75" x14ac:dyDescent="0.2">
      <c r="A14" s="28" t="s">
        <v>4</v>
      </c>
      <c r="B14" s="28" t="s">
        <v>5</v>
      </c>
      <c r="C14" s="28" t="s">
        <v>6</v>
      </c>
      <c r="D14" s="28" t="s">
        <v>7</v>
      </c>
      <c r="E14" s="28" t="s">
        <v>8</v>
      </c>
      <c r="F14" s="68" t="s">
        <v>9</v>
      </c>
      <c r="G14" s="68" t="s">
        <v>10</v>
      </c>
      <c r="H14" s="68" t="s">
        <v>11</v>
      </c>
      <c r="I14" s="70" t="s">
        <v>12</v>
      </c>
      <c r="J14" s="70" t="s">
        <v>13</v>
      </c>
      <c r="K14" s="72" t="s">
        <v>14</v>
      </c>
      <c r="L14" s="70" t="s">
        <v>15</v>
      </c>
      <c r="M14" s="64" t="s">
        <v>16</v>
      </c>
      <c r="N14" s="74" t="s">
        <v>17</v>
      </c>
      <c r="O14" s="64" t="s">
        <v>18</v>
      </c>
      <c r="P14" s="64" t="s">
        <v>19</v>
      </c>
      <c r="Q14" s="70" t="s">
        <v>20</v>
      </c>
      <c r="R14" s="64" t="s">
        <v>21</v>
      </c>
      <c r="S14" s="64" t="s">
        <v>22</v>
      </c>
      <c r="T14" s="64" t="s">
        <v>23</v>
      </c>
      <c r="U14" s="64" t="s">
        <v>24</v>
      </c>
      <c r="V14" s="78" t="s">
        <v>25</v>
      </c>
      <c r="W14" s="70" t="s">
        <v>26</v>
      </c>
      <c r="X14" s="70" t="s">
        <v>27</v>
      </c>
      <c r="Y14" s="70" t="s">
        <v>28</v>
      </c>
      <c r="Z14" s="80" t="s">
        <v>29</v>
      </c>
      <c r="AA14" s="76" t="s">
        <v>30</v>
      </c>
    </row>
    <row r="15" spans="1:27" ht="15" customHeight="1" x14ac:dyDescent="0.2">
      <c r="A15" s="29">
        <v>1</v>
      </c>
      <c r="B15" s="29">
        <v>2</v>
      </c>
      <c r="C15" s="29">
        <v>3</v>
      </c>
      <c r="D15" s="29">
        <v>4</v>
      </c>
      <c r="E15" s="29">
        <v>5</v>
      </c>
      <c r="F15" s="69"/>
      <c r="G15" s="69"/>
      <c r="H15" s="69"/>
      <c r="I15" s="71"/>
      <c r="J15" s="71"/>
      <c r="K15" s="73"/>
      <c r="L15" s="71"/>
      <c r="M15" s="65"/>
      <c r="N15" s="75"/>
      <c r="O15" s="65"/>
      <c r="P15" s="65"/>
      <c r="Q15" s="71"/>
      <c r="R15" s="65"/>
      <c r="S15" s="65"/>
      <c r="T15" s="65"/>
      <c r="U15" s="65"/>
      <c r="V15" s="79"/>
      <c r="W15" s="71"/>
      <c r="X15" s="71"/>
      <c r="Y15" s="71"/>
      <c r="Z15" s="81"/>
      <c r="AA15" s="77"/>
    </row>
    <row r="16" spans="1:27" ht="15" x14ac:dyDescent="0.25">
      <c r="A16" s="30">
        <v>1</v>
      </c>
      <c r="B16" s="31" t="s">
        <v>35</v>
      </c>
      <c r="C16" s="30"/>
      <c r="D16" s="30"/>
      <c r="E16" s="30"/>
      <c r="F16" s="30">
        <f>F17-'[1]Безб38, СМиТ'!F29</f>
        <v>0</v>
      </c>
      <c r="G16" s="30">
        <f>G17-[1]Безб38А!F29</f>
        <v>0</v>
      </c>
      <c r="H16" s="30">
        <f>H17-'[1]Безб38, СМиТ'!BH29</f>
        <v>0</v>
      </c>
      <c r="I16" s="30">
        <f>I17-[1]ЛЭП!F28</f>
        <v>0</v>
      </c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>
        <f>Y17-[1]Томсона!F28</f>
        <v>0</v>
      </c>
      <c r="Z16" s="30">
        <f>Z17-[1]ИАЗ!E296</f>
        <v>0</v>
      </c>
      <c r="AA16" s="30">
        <f>AA17-[1]Култук!F29</f>
        <v>0</v>
      </c>
    </row>
    <row r="17" spans="1:27" ht="15" x14ac:dyDescent="0.25">
      <c r="A17" s="30"/>
      <c r="B17" s="31" t="s">
        <v>36</v>
      </c>
      <c r="C17" s="30" t="s">
        <v>37</v>
      </c>
      <c r="D17" s="30" t="s">
        <v>38</v>
      </c>
      <c r="E17" s="32">
        <f t="shared" ref="E17:E22" si="0">SUM(F17:AA17)</f>
        <v>9063.869999999999</v>
      </c>
      <c r="F17" s="32">
        <v>1410.22</v>
      </c>
      <c r="G17" s="32">
        <v>2424.3000000000006</v>
      </c>
      <c r="H17" s="32">
        <v>270.5</v>
      </c>
      <c r="I17" s="32">
        <v>103.5</v>
      </c>
      <c r="J17" s="32">
        <v>0</v>
      </c>
      <c r="K17" s="32">
        <v>0</v>
      </c>
      <c r="L17" s="32">
        <v>0</v>
      </c>
      <c r="M17" s="33">
        <v>1038.7699999999998</v>
      </c>
      <c r="N17" s="32"/>
      <c r="O17" s="32">
        <v>181.89999999999998</v>
      </c>
      <c r="P17" s="32">
        <v>1332.7299999999998</v>
      </c>
      <c r="Q17" s="32"/>
      <c r="R17" s="32">
        <v>336.33</v>
      </c>
      <c r="S17" s="32">
        <v>0</v>
      </c>
      <c r="T17" s="32">
        <v>0</v>
      </c>
      <c r="U17" s="32">
        <v>0</v>
      </c>
      <c r="V17" s="32">
        <v>0</v>
      </c>
      <c r="W17" s="32">
        <v>0</v>
      </c>
      <c r="X17" s="32">
        <v>129.35</v>
      </c>
      <c r="Y17" s="32">
        <v>641.36999999999989</v>
      </c>
      <c r="Z17" s="32">
        <v>1042.9000000000001</v>
      </c>
      <c r="AA17" s="32">
        <v>152</v>
      </c>
    </row>
    <row r="18" spans="1:27" ht="15" x14ac:dyDescent="0.25">
      <c r="A18" s="30"/>
      <c r="B18" s="31" t="s">
        <v>36</v>
      </c>
      <c r="C18" s="30" t="s">
        <v>39</v>
      </c>
      <c r="D18" s="30" t="s">
        <v>38</v>
      </c>
      <c r="E18" s="32">
        <f t="shared" si="0"/>
        <v>2033.04</v>
      </c>
      <c r="F18" s="32">
        <v>0</v>
      </c>
      <c r="G18" s="32">
        <v>395.70000000000005</v>
      </c>
      <c r="H18" s="32">
        <v>42.5</v>
      </c>
      <c r="I18" s="32">
        <v>0</v>
      </c>
      <c r="J18" s="32">
        <v>65.600000000000009</v>
      </c>
      <c r="K18" s="32">
        <v>0</v>
      </c>
      <c r="L18" s="32">
        <v>544.20000000000005</v>
      </c>
      <c r="M18" s="32">
        <v>14.3</v>
      </c>
      <c r="N18" s="32"/>
      <c r="O18" s="32">
        <v>0</v>
      </c>
      <c r="P18" s="32">
        <v>40</v>
      </c>
      <c r="Q18" s="32"/>
      <c r="R18" s="32">
        <v>0</v>
      </c>
      <c r="S18" s="32">
        <v>243.6</v>
      </c>
      <c r="T18" s="32">
        <v>301.74</v>
      </c>
      <c r="U18" s="32">
        <v>0</v>
      </c>
      <c r="V18" s="32">
        <v>0</v>
      </c>
      <c r="W18" s="32">
        <v>385.4</v>
      </c>
      <c r="X18" s="32">
        <v>0</v>
      </c>
      <c r="Y18" s="32">
        <v>0</v>
      </c>
      <c r="Z18" s="32">
        <v>0</v>
      </c>
      <c r="AA18" s="32">
        <v>0</v>
      </c>
    </row>
    <row r="19" spans="1:27" ht="15" x14ac:dyDescent="0.25">
      <c r="A19" s="30"/>
      <c r="B19" s="31" t="s">
        <v>36</v>
      </c>
      <c r="C19" s="30" t="s">
        <v>40</v>
      </c>
      <c r="D19" s="30" t="s">
        <v>38</v>
      </c>
      <c r="E19" s="32">
        <f t="shared" si="0"/>
        <v>1302.9099999999999</v>
      </c>
      <c r="F19" s="32">
        <v>0</v>
      </c>
      <c r="G19" s="32">
        <v>454.79999999999995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38.92</v>
      </c>
      <c r="N19" s="32">
        <v>598.34999999999991</v>
      </c>
      <c r="O19" s="32">
        <v>15.6</v>
      </c>
      <c r="P19" s="32">
        <v>112.3</v>
      </c>
      <c r="Q19" s="32"/>
      <c r="R19" s="32">
        <v>21.04</v>
      </c>
      <c r="S19" s="32">
        <v>37</v>
      </c>
      <c r="T19" s="32">
        <v>0</v>
      </c>
      <c r="U19" s="32">
        <v>0</v>
      </c>
      <c r="V19" s="32">
        <v>0</v>
      </c>
      <c r="W19" s="32">
        <v>24.9</v>
      </c>
      <c r="X19" s="32">
        <v>0</v>
      </c>
      <c r="Y19" s="32">
        <v>0</v>
      </c>
      <c r="Z19" s="32">
        <v>0</v>
      </c>
      <c r="AA19" s="32">
        <v>0</v>
      </c>
    </row>
    <row r="20" spans="1:27" ht="15" x14ac:dyDescent="0.25">
      <c r="A20" s="30"/>
      <c r="B20" s="31" t="s">
        <v>36</v>
      </c>
      <c r="C20" s="30" t="s">
        <v>42</v>
      </c>
      <c r="D20" s="30" t="s">
        <v>38</v>
      </c>
      <c r="E20" s="32">
        <f t="shared" si="0"/>
        <v>721.1</v>
      </c>
      <c r="F20" s="32">
        <v>0</v>
      </c>
      <c r="G20" s="32">
        <v>18.3</v>
      </c>
      <c r="H20" s="32">
        <v>0</v>
      </c>
      <c r="I20" s="32">
        <v>0</v>
      </c>
      <c r="J20" s="32">
        <v>0</v>
      </c>
      <c r="K20" s="32">
        <v>357.8</v>
      </c>
      <c r="L20" s="32">
        <v>0</v>
      </c>
      <c r="M20" s="32">
        <v>0</v>
      </c>
      <c r="N20" s="32"/>
      <c r="O20" s="32">
        <v>0</v>
      </c>
      <c r="P20" s="32">
        <v>0</v>
      </c>
      <c r="Q20" s="32"/>
      <c r="R20" s="32">
        <v>0</v>
      </c>
      <c r="S20" s="32">
        <v>0</v>
      </c>
      <c r="T20" s="32">
        <v>0</v>
      </c>
      <c r="U20" s="32">
        <v>0</v>
      </c>
      <c r="V20" s="32">
        <v>345</v>
      </c>
      <c r="W20" s="32">
        <v>0</v>
      </c>
      <c r="X20" s="32">
        <v>0</v>
      </c>
      <c r="Y20" s="32">
        <v>0</v>
      </c>
      <c r="Z20" s="32">
        <v>0</v>
      </c>
      <c r="AA20" s="32">
        <v>0</v>
      </c>
    </row>
    <row r="21" spans="1:27" ht="15" x14ac:dyDescent="0.25">
      <c r="A21" s="30"/>
      <c r="B21" s="31" t="s">
        <v>36</v>
      </c>
      <c r="C21" s="30" t="s">
        <v>43</v>
      </c>
      <c r="D21" s="30" t="s">
        <v>38</v>
      </c>
      <c r="E21" s="32">
        <f t="shared" si="0"/>
        <v>1147.03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277.64000000000004</v>
      </c>
      <c r="O21" s="32">
        <v>0</v>
      </c>
      <c r="P21" s="32">
        <v>0</v>
      </c>
      <c r="Q21" s="32"/>
      <c r="R21" s="32">
        <v>0</v>
      </c>
      <c r="S21" s="32">
        <v>0</v>
      </c>
      <c r="T21" s="32">
        <v>0</v>
      </c>
      <c r="U21" s="34">
        <v>869.39</v>
      </c>
      <c r="V21" s="32">
        <v>0</v>
      </c>
      <c r="W21" s="32">
        <v>0</v>
      </c>
      <c r="X21" s="32">
        <v>0</v>
      </c>
      <c r="Y21" s="32">
        <v>0</v>
      </c>
      <c r="Z21" s="32">
        <v>0</v>
      </c>
      <c r="AA21" s="32">
        <v>0</v>
      </c>
    </row>
    <row r="22" spans="1:27" ht="15" x14ac:dyDescent="0.25">
      <c r="A22" s="30"/>
      <c r="B22" s="31" t="s">
        <v>36</v>
      </c>
      <c r="C22" s="30" t="s">
        <v>41</v>
      </c>
      <c r="D22" s="30" t="s">
        <v>38</v>
      </c>
      <c r="E22" s="32">
        <f t="shared" si="0"/>
        <v>812.22</v>
      </c>
      <c r="F22" s="32"/>
      <c r="G22" s="32"/>
      <c r="H22" s="32"/>
      <c r="I22" s="32"/>
      <c r="J22" s="32"/>
      <c r="K22" s="32"/>
      <c r="L22" s="32"/>
      <c r="M22" s="32"/>
      <c r="N22" s="32">
        <v>367.99999999999994</v>
      </c>
      <c r="O22" s="32"/>
      <c r="P22" s="32"/>
      <c r="Q22" s="32">
        <v>86</v>
      </c>
      <c r="R22" s="32"/>
      <c r="S22" s="32"/>
      <c r="T22" s="32"/>
      <c r="U22" s="34">
        <v>358.22</v>
      </c>
      <c r="V22" s="32"/>
      <c r="W22" s="32"/>
      <c r="X22" s="32"/>
      <c r="Y22" s="32"/>
      <c r="Z22" s="32"/>
      <c r="AA22" s="32"/>
    </row>
    <row r="23" spans="1:27" ht="15" x14ac:dyDescent="0.25">
      <c r="A23" s="30"/>
      <c r="B23" s="31"/>
      <c r="C23" s="30"/>
      <c r="D23" s="30"/>
      <c r="E23" s="32"/>
      <c r="F23" s="32"/>
      <c r="G23" s="32"/>
      <c r="H23" s="32"/>
      <c r="I23" s="32"/>
      <c r="J23" s="32"/>
      <c r="K23" s="32"/>
      <c r="L23" s="32"/>
      <c r="M23" s="32">
        <v>0</v>
      </c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</row>
    <row r="24" spans="1:27" ht="15" x14ac:dyDescent="0.25">
      <c r="A24" s="30">
        <v>2</v>
      </c>
      <c r="B24" s="31" t="s">
        <v>44</v>
      </c>
      <c r="C24" s="30"/>
      <c r="D24" s="30"/>
      <c r="E24" s="32"/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/>
      <c r="O24" s="32">
        <v>0</v>
      </c>
      <c r="P24" s="32">
        <v>0</v>
      </c>
      <c r="Q24" s="32"/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</row>
    <row r="25" spans="1:27" ht="15" x14ac:dyDescent="0.25">
      <c r="A25" s="30"/>
      <c r="B25" s="31" t="s">
        <v>45</v>
      </c>
      <c r="C25" s="30" t="s">
        <v>37</v>
      </c>
      <c r="D25" s="30" t="s">
        <v>38</v>
      </c>
      <c r="E25" s="32">
        <f>SUM(F25:AA25)</f>
        <v>300.10000000000002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/>
      <c r="O25" s="32">
        <v>0</v>
      </c>
      <c r="P25" s="32">
        <v>300.10000000000002</v>
      </c>
      <c r="Q25" s="32"/>
      <c r="R25" s="32">
        <v>0</v>
      </c>
      <c r="S25" s="32">
        <v>0</v>
      </c>
      <c r="T25" s="32">
        <v>0</v>
      </c>
      <c r="U25" s="32">
        <v>0</v>
      </c>
      <c r="V25" s="32">
        <v>0</v>
      </c>
      <c r="W25" s="32">
        <v>0</v>
      </c>
      <c r="X25" s="32">
        <v>0</v>
      </c>
      <c r="Y25" s="32">
        <v>0</v>
      </c>
      <c r="Z25" s="32">
        <v>0</v>
      </c>
      <c r="AA25" s="32">
        <v>0</v>
      </c>
    </row>
    <row r="26" spans="1:27" ht="15" x14ac:dyDescent="0.25">
      <c r="A26" s="30"/>
      <c r="B26" s="31" t="s">
        <v>45</v>
      </c>
      <c r="C26" s="30" t="s">
        <v>42</v>
      </c>
      <c r="D26" s="30" t="s">
        <v>38</v>
      </c>
      <c r="E26" s="32">
        <f>SUM(F26:AA26)</f>
        <v>2432.5</v>
      </c>
      <c r="F26" s="32">
        <v>0</v>
      </c>
      <c r="G26" s="32">
        <v>0</v>
      </c>
      <c r="H26" s="32">
        <v>1535.8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/>
      <c r="O26" s="32">
        <v>0</v>
      </c>
      <c r="P26" s="32">
        <v>550.5</v>
      </c>
      <c r="Q26" s="32"/>
      <c r="R26" s="32">
        <v>0</v>
      </c>
      <c r="S26" s="32">
        <v>0</v>
      </c>
      <c r="T26" s="32">
        <v>0</v>
      </c>
      <c r="U26" s="32">
        <v>0</v>
      </c>
      <c r="V26" s="32">
        <v>0</v>
      </c>
      <c r="W26" s="32">
        <v>0</v>
      </c>
      <c r="X26" s="32">
        <v>0</v>
      </c>
      <c r="Y26" s="32">
        <v>0</v>
      </c>
      <c r="Z26" s="32">
        <v>0</v>
      </c>
      <c r="AA26" s="32">
        <v>346.2</v>
      </c>
    </row>
    <row r="27" spans="1:27" ht="15" x14ac:dyDescent="0.25">
      <c r="A27" s="30"/>
      <c r="B27" s="31" t="s">
        <v>45</v>
      </c>
      <c r="C27" s="30" t="s">
        <v>46</v>
      </c>
      <c r="D27" s="30" t="s">
        <v>38</v>
      </c>
      <c r="E27" s="32">
        <f>SUM(F27:AA27)</f>
        <v>1044.6000000000001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/>
      <c r="O27" s="32">
        <v>0</v>
      </c>
      <c r="P27" s="32">
        <v>1044.6000000000001</v>
      </c>
      <c r="Q27" s="32"/>
      <c r="R27" s="32">
        <v>0</v>
      </c>
      <c r="S27" s="32">
        <v>0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32">
        <v>0</v>
      </c>
      <c r="Z27" s="32">
        <v>0</v>
      </c>
      <c r="AA27" s="32">
        <v>0</v>
      </c>
    </row>
    <row r="28" spans="1:27" ht="15" x14ac:dyDescent="0.25">
      <c r="A28" s="30"/>
      <c r="B28" s="31" t="s">
        <v>45</v>
      </c>
      <c r="C28" s="30" t="s">
        <v>40</v>
      </c>
      <c r="D28" s="30" t="s">
        <v>38</v>
      </c>
      <c r="E28" s="32">
        <f>SUM(F28:AA28)</f>
        <v>88.1</v>
      </c>
      <c r="F28" s="32">
        <v>0</v>
      </c>
      <c r="G28" s="32">
        <v>88.1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/>
      <c r="O28" s="32">
        <v>0</v>
      </c>
      <c r="P28" s="32">
        <v>0</v>
      </c>
      <c r="Q28" s="32"/>
      <c r="R28" s="32">
        <v>0</v>
      </c>
      <c r="S28" s="32">
        <v>0</v>
      </c>
      <c r="T28" s="32">
        <v>0</v>
      </c>
      <c r="U28" s="32">
        <v>0</v>
      </c>
      <c r="V28" s="32">
        <v>0</v>
      </c>
      <c r="W28" s="32">
        <v>0</v>
      </c>
      <c r="X28" s="32">
        <v>0</v>
      </c>
      <c r="Y28" s="32">
        <v>0</v>
      </c>
      <c r="Z28" s="32">
        <v>0</v>
      </c>
      <c r="AA28" s="32">
        <v>0</v>
      </c>
    </row>
    <row r="29" spans="1:27" ht="15" x14ac:dyDescent="0.25">
      <c r="A29" s="30"/>
      <c r="B29" s="31" t="s">
        <v>45</v>
      </c>
      <c r="C29" s="30" t="s">
        <v>39</v>
      </c>
      <c r="D29" s="30" t="s">
        <v>38</v>
      </c>
      <c r="E29" s="32">
        <f>SUM(F29:AA29)</f>
        <v>317.60000000000002</v>
      </c>
      <c r="F29" s="32">
        <v>0</v>
      </c>
      <c r="G29" s="32">
        <v>0</v>
      </c>
      <c r="H29" s="32">
        <v>0</v>
      </c>
      <c r="I29" s="32">
        <v>0</v>
      </c>
      <c r="J29" s="32">
        <v>317.60000000000002</v>
      </c>
      <c r="K29" s="32">
        <v>0</v>
      </c>
      <c r="L29" s="32">
        <v>0</v>
      </c>
      <c r="M29" s="32">
        <v>0</v>
      </c>
      <c r="N29" s="32"/>
      <c r="O29" s="32">
        <v>0</v>
      </c>
      <c r="P29" s="32">
        <v>0</v>
      </c>
      <c r="Q29" s="32"/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</row>
    <row r="30" spans="1:27" ht="15" x14ac:dyDescent="0.25">
      <c r="A30" s="30"/>
      <c r="B30" s="31"/>
      <c r="C30" s="30"/>
      <c r="D30" s="30"/>
      <c r="E30" s="32"/>
      <c r="F30" s="32"/>
      <c r="G30" s="32"/>
      <c r="H30" s="32"/>
      <c r="I30" s="32"/>
      <c r="J30" s="32"/>
      <c r="K30" s="32"/>
      <c r="L30" s="32"/>
      <c r="M30" s="32">
        <v>0</v>
      </c>
      <c r="N30" s="32"/>
      <c r="O30" s="32"/>
      <c r="P30" s="32"/>
      <c r="Q30" s="32"/>
      <c r="R30" s="32"/>
      <c r="S30" s="32"/>
      <c r="T30" s="32"/>
      <c r="U30" s="32"/>
      <c r="V30" s="32">
        <v>0</v>
      </c>
      <c r="W30" s="32"/>
      <c r="X30" s="32"/>
      <c r="Y30" s="32"/>
      <c r="Z30" s="32"/>
      <c r="AA30" s="32"/>
    </row>
    <row r="31" spans="1:27" ht="60" x14ac:dyDescent="0.25">
      <c r="A31" s="35">
        <v>3</v>
      </c>
      <c r="B31" s="36" t="s">
        <v>47</v>
      </c>
      <c r="C31" s="30"/>
      <c r="D31" s="30"/>
      <c r="E31" s="32"/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/>
      <c r="O31" s="32">
        <v>0</v>
      </c>
      <c r="P31" s="32">
        <v>0</v>
      </c>
      <c r="Q31" s="32"/>
      <c r="R31" s="32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  <c r="X31" s="32">
        <v>0</v>
      </c>
      <c r="Y31" s="32">
        <v>0</v>
      </c>
      <c r="Z31" s="32">
        <v>0</v>
      </c>
      <c r="AA31" s="32">
        <v>0</v>
      </c>
    </row>
    <row r="32" spans="1:27" ht="15" x14ac:dyDescent="0.25">
      <c r="A32" s="30"/>
      <c r="B32" s="31" t="s">
        <v>31</v>
      </c>
      <c r="C32" s="30" t="s">
        <v>37</v>
      </c>
      <c r="D32" s="30" t="s">
        <v>48</v>
      </c>
      <c r="E32" s="32">
        <f>SUM(F32:AA32)</f>
        <v>297</v>
      </c>
      <c r="F32" s="32">
        <v>69</v>
      </c>
      <c r="G32" s="32">
        <v>107</v>
      </c>
      <c r="H32" s="32">
        <v>11</v>
      </c>
      <c r="I32" s="32">
        <v>5</v>
      </c>
      <c r="J32" s="32">
        <v>0</v>
      </c>
      <c r="K32" s="32">
        <v>2</v>
      </c>
      <c r="L32" s="32">
        <v>0</v>
      </c>
      <c r="M32" s="32">
        <v>22</v>
      </c>
      <c r="N32" s="32"/>
      <c r="O32" s="32">
        <v>1</v>
      </c>
      <c r="P32" s="32">
        <v>46</v>
      </c>
      <c r="Q32" s="32"/>
      <c r="R32" s="32">
        <v>1</v>
      </c>
      <c r="S32" s="32">
        <v>0</v>
      </c>
      <c r="T32" s="32">
        <v>0</v>
      </c>
      <c r="U32" s="32">
        <v>0</v>
      </c>
      <c r="V32" s="32">
        <v>0</v>
      </c>
      <c r="W32" s="32">
        <v>3</v>
      </c>
      <c r="X32" s="32">
        <v>1</v>
      </c>
      <c r="Y32" s="32">
        <v>16</v>
      </c>
      <c r="Z32" s="32">
        <v>13</v>
      </c>
      <c r="AA32" s="32">
        <v>0</v>
      </c>
    </row>
    <row r="33" spans="1:27" ht="15" x14ac:dyDescent="0.25">
      <c r="A33" s="30"/>
      <c r="B33" s="31" t="s">
        <v>31</v>
      </c>
      <c r="C33" s="30" t="s">
        <v>40</v>
      </c>
      <c r="D33" s="30" t="s">
        <v>48</v>
      </c>
      <c r="E33" s="32">
        <f>SUM(F33:AA33)</f>
        <v>2</v>
      </c>
      <c r="F33" s="32"/>
      <c r="G33" s="32"/>
      <c r="H33" s="32"/>
      <c r="I33" s="32"/>
      <c r="J33" s="32"/>
      <c r="K33" s="32"/>
      <c r="L33" s="32"/>
      <c r="M33" s="32"/>
      <c r="N33" s="32">
        <v>2</v>
      </c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</row>
    <row r="34" spans="1:27" ht="15" x14ac:dyDescent="0.25">
      <c r="A34" s="30"/>
      <c r="B34" s="31" t="s">
        <v>32</v>
      </c>
      <c r="C34" s="30" t="s">
        <v>37</v>
      </c>
      <c r="D34" s="30" t="s">
        <v>48</v>
      </c>
      <c r="E34" s="32">
        <f>SUM(F34:AA34)</f>
        <v>41</v>
      </c>
      <c r="F34" s="32">
        <v>4</v>
      </c>
      <c r="G34" s="32">
        <v>7</v>
      </c>
      <c r="H34" s="32">
        <v>3</v>
      </c>
      <c r="I34" s="32">
        <v>0</v>
      </c>
      <c r="J34" s="32">
        <v>0</v>
      </c>
      <c r="K34" s="32">
        <v>3</v>
      </c>
      <c r="L34" s="32">
        <v>0</v>
      </c>
      <c r="M34" s="32">
        <v>5</v>
      </c>
      <c r="N34" s="32"/>
      <c r="O34" s="32">
        <v>1</v>
      </c>
      <c r="P34" s="32">
        <v>9</v>
      </c>
      <c r="Q34" s="32"/>
      <c r="R34" s="32">
        <v>1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1</v>
      </c>
      <c r="Y34" s="32">
        <v>5</v>
      </c>
      <c r="Z34" s="32">
        <v>2</v>
      </c>
      <c r="AA34" s="32">
        <v>0</v>
      </c>
    </row>
    <row r="35" spans="1:27" ht="15" x14ac:dyDescent="0.25">
      <c r="A35" s="30"/>
      <c r="B35" s="31" t="s">
        <v>32</v>
      </c>
      <c r="C35" s="30" t="s">
        <v>40</v>
      </c>
      <c r="D35" s="30" t="s">
        <v>48</v>
      </c>
      <c r="E35" s="32">
        <f>SUM(F35:AA35)</f>
        <v>1</v>
      </c>
      <c r="F35" s="32"/>
      <c r="G35" s="32"/>
      <c r="H35" s="32"/>
      <c r="I35" s="32"/>
      <c r="J35" s="32"/>
      <c r="K35" s="32"/>
      <c r="L35" s="32"/>
      <c r="M35" s="32"/>
      <c r="N35" s="32">
        <v>1</v>
      </c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</row>
    <row r="36" spans="1:27" ht="15" x14ac:dyDescent="0.25">
      <c r="A36" s="30"/>
      <c r="B36" s="31"/>
      <c r="C36" s="30"/>
      <c r="D36" s="30"/>
      <c r="E36" s="32"/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/>
      <c r="O36" s="32">
        <v>0</v>
      </c>
      <c r="P36" s="32">
        <v>0</v>
      </c>
      <c r="Q36" s="32"/>
      <c r="R36" s="32">
        <v>0</v>
      </c>
      <c r="S36" s="32">
        <v>0</v>
      </c>
      <c r="T36" s="32">
        <v>0</v>
      </c>
      <c r="U36" s="32">
        <v>0</v>
      </c>
      <c r="V36" s="32">
        <v>0</v>
      </c>
      <c r="W36" s="32">
        <v>0</v>
      </c>
      <c r="X36" s="32">
        <v>0</v>
      </c>
      <c r="Y36" s="32">
        <v>0</v>
      </c>
      <c r="Z36" s="32">
        <v>0</v>
      </c>
      <c r="AA36" s="32">
        <v>0</v>
      </c>
    </row>
    <row r="37" spans="1:27" ht="15" x14ac:dyDescent="0.25">
      <c r="A37" s="30"/>
      <c r="B37" s="31"/>
      <c r="C37" s="30"/>
      <c r="D37" s="30"/>
      <c r="E37" s="32"/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/>
      <c r="O37" s="32">
        <v>0</v>
      </c>
      <c r="P37" s="32">
        <v>0</v>
      </c>
      <c r="Q37" s="32"/>
      <c r="R37" s="32">
        <v>0</v>
      </c>
      <c r="S37" s="32">
        <v>0</v>
      </c>
      <c r="T37" s="32">
        <v>0</v>
      </c>
      <c r="U37" s="32">
        <v>0</v>
      </c>
      <c r="V37" s="32">
        <v>0</v>
      </c>
      <c r="W37" s="32">
        <v>0</v>
      </c>
      <c r="X37" s="32">
        <v>0</v>
      </c>
      <c r="Y37" s="32">
        <v>0</v>
      </c>
      <c r="Z37" s="32">
        <v>0</v>
      </c>
      <c r="AA37" s="32">
        <v>0</v>
      </c>
    </row>
    <row r="38" spans="1:27" ht="15" x14ac:dyDescent="0.25">
      <c r="A38" s="30"/>
      <c r="B38" s="31"/>
      <c r="C38" s="30"/>
      <c r="D38" s="30"/>
      <c r="E38" s="32"/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/>
      <c r="O38" s="32">
        <v>0</v>
      </c>
      <c r="P38" s="32">
        <v>0</v>
      </c>
      <c r="Q38" s="32"/>
      <c r="R38" s="32">
        <v>0</v>
      </c>
      <c r="S38" s="32">
        <v>0</v>
      </c>
      <c r="T38" s="32">
        <v>0</v>
      </c>
      <c r="U38" s="32">
        <v>0</v>
      </c>
      <c r="V38" s="32">
        <v>0</v>
      </c>
      <c r="W38" s="32">
        <v>0</v>
      </c>
      <c r="X38" s="32">
        <v>0</v>
      </c>
      <c r="Y38" s="32">
        <v>0</v>
      </c>
      <c r="Z38" s="32">
        <v>0</v>
      </c>
      <c r="AA38" s="32">
        <v>0</v>
      </c>
    </row>
    <row r="39" spans="1:27" ht="15" x14ac:dyDescent="0.25">
      <c r="A39" s="30">
        <v>4</v>
      </c>
      <c r="B39" s="31" t="s">
        <v>49</v>
      </c>
      <c r="C39" s="30"/>
      <c r="D39" s="30"/>
      <c r="E39" s="32"/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/>
      <c r="O39" s="32">
        <v>0</v>
      </c>
      <c r="P39" s="32">
        <v>0</v>
      </c>
      <c r="Q39" s="32"/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</row>
    <row r="40" spans="1:27" ht="15" x14ac:dyDescent="0.25">
      <c r="A40" s="30"/>
      <c r="B40" s="31" t="s">
        <v>50</v>
      </c>
      <c r="C40" s="30" t="s">
        <v>37</v>
      </c>
      <c r="D40" s="30" t="s">
        <v>48</v>
      </c>
      <c r="E40" s="32">
        <f>SUM(F40:AA40)</f>
        <v>55</v>
      </c>
      <c r="F40" s="32">
        <v>5</v>
      </c>
      <c r="G40" s="32">
        <v>9</v>
      </c>
      <c r="H40" s="32">
        <v>3</v>
      </c>
      <c r="I40" s="32">
        <v>0</v>
      </c>
      <c r="J40" s="32">
        <v>1</v>
      </c>
      <c r="K40" s="32">
        <v>3</v>
      </c>
      <c r="L40" s="32">
        <v>0</v>
      </c>
      <c r="M40" s="32">
        <v>8</v>
      </c>
      <c r="N40" s="32"/>
      <c r="O40" s="32">
        <v>1</v>
      </c>
      <c r="P40" s="32">
        <v>12</v>
      </c>
      <c r="Q40" s="32"/>
      <c r="R40" s="32">
        <v>1</v>
      </c>
      <c r="S40" s="32">
        <v>1</v>
      </c>
      <c r="T40" s="32">
        <v>1</v>
      </c>
      <c r="U40" s="32">
        <v>0</v>
      </c>
      <c r="V40" s="32">
        <v>0</v>
      </c>
      <c r="W40" s="32">
        <v>1</v>
      </c>
      <c r="X40" s="32">
        <v>1</v>
      </c>
      <c r="Y40" s="32">
        <v>4</v>
      </c>
      <c r="Z40" s="32">
        <v>4</v>
      </c>
      <c r="AA40" s="32">
        <v>0</v>
      </c>
    </row>
    <row r="41" spans="1:27" ht="15" x14ac:dyDescent="0.25">
      <c r="A41" s="30"/>
      <c r="B41" s="31" t="s">
        <v>51</v>
      </c>
      <c r="C41" s="30" t="s">
        <v>37</v>
      </c>
      <c r="D41" s="30" t="s">
        <v>48</v>
      </c>
      <c r="E41" s="32">
        <f>SUM(F41:AA41)</f>
        <v>64</v>
      </c>
      <c r="F41" s="32">
        <v>5</v>
      </c>
      <c r="G41" s="32">
        <v>10</v>
      </c>
      <c r="H41" s="32">
        <v>3</v>
      </c>
      <c r="I41" s="32">
        <v>2</v>
      </c>
      <c r="J41" s="32">
        <v>1</v>
      </c>
      <c r="K41" s="32">
        <v>3</v>
      </c>
      <c r="L41" s="32">
        <v>0</v>
      </c>
      <c r="M41" s="32">
        <v>11</v>
      </c>
      <c r="N41" s="32"/>
      <c r="O41" s="32">
        <v>1</v>
      </c>
      <c r="P41" s="32">
        <v>17</v>
      </c>
      <c r="Q41" s="32"/>
      <c r="R41" s="32">
        <v>2</v>
      </c>
      <c r="S41" s="32">
        <v>1</v>
      </c>
      <c r="T41" s="32">
        <v>1</v>
      </c>
      <c r="U41" s="32">
        <v>0</v>
      </c>
      <c r="V41" s="32">
        <v>0</v>
      </c>
      <c r="W41" s="32">
        <v>1</v>
      </c>
      <c r="X41" s="32">
        <v>1</v>
      </c>
      <c r="Y41" s="32">
        <v>3</v>
      </c>
      <c r="Z41" s="32">
        <v>2</v>
      </c>
      <c r="AA41" s="32">
        <v>0</v>
      </c>
    </row>
    <row r="42" spans="1:27" ht="15" x14ac:dyDescent="0.25">
      <c r="A42" s="30"/>
      <c r="B42" s="31" t="s">
        <v>52</v>
      </c>
      <c r="C42" s="30" t="s">
        <v>37</v>
      </c>
      <c r="D42" s="30" t="s">
        <v>48</v>
      </c>
      <c r="E42" s="32">
        <f>SUM(F42:AA42)</f>
        <v>24</v>
      </c>
      <c r="F42" s="32">
        <v>0</v>
      </c>
      <c r="G42" s="32">
        <v>1</v>
      </c>
      <c r="H42" s="32">
        <v>2</v>
      </c>
      <c r="I42" s="32">
        <v>2</v>
      </c>
      <c r="J42" s="32">
        <v>0</v>
      </c>
      <c r="K42" s="32">
        <v>7</v>
      </c>
      <c r="L42" s="32">
        <v>0</v>
      </c>
      <c r="M42" s="32">
        <v>4</v>
      </c>
      <c r="N42" s="32"/>
      <c r="O42" s="32">
        <v>1</v>
      </c>
      <c r="P42" s="32">
        <v>4</v>
      </c>
      <c r="Q42" s="32"/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3</v>
      </c>
      <c r="Z42" s="32">
        <v>0</v>
      </c>
      <c r="AA42" s="32">
        <v>0</v>
      </c>
    </row>
    <row r="43" spans="1:27" ht="15" x14ac:dyDescent="0.25">
      <c r="A43" s="30"/>
      <c r="B43" s="31" t="s">
        <v>36</v>
      </c>
      <c r="C43" s="30" t="s">
        <v>37</v>
      </c>
      <c r="D43" s="30" t="s">
        <v>38</v>
      </c>
      <c r="E43" s="34">
        <f>SUM(F43:AA43)</f>
        <v>367.90559999999994</v>
      </c>
      <c r="F43" s="32">
        <v>16.2</v>
      </c>
      <c r="G43" s="32">
        <v>81.599999999999994</v>
      </c>
      <c r="H43" s="32">
        <v>26.5</v>
      </c>
      <c r="I43" s="32">
        <v>14.4</v>
      </c>
      <c r="J43" s="32">
        <v>1.6</v>
      </c>
      <c r="K43" s="32">
        <v>8.1</v>
      </c>
      <c r="L43" s="32">
        <v>9</v>
      </c>
      <c r="M43" s="32">
        <v>37.010000000000005</v>
      </c>
      <c r="N43" s="32"/>
      <c r="O43" s="32">
        <v>2.8</v>
      </c>
      <c r="P43" s="32">
        <v>74.600000000000009</v>
      </c>
      <c r="Q43" s="32"/>
      <c r="R43" s="32">
        <v>16.02</v>
      </c>
      <c r="S43" s="32">
        <v>3.5</v>
      </c>
      <c r="T43" s="32">
        <v>5.4</v>
      </c>
      <c r="U43" s="32">
        <v>0</v>
      </c>
      <c r="V43" s="32">
        <v>0</v>
      </c>
      <c r="W43" s="32">
        <v>4.45</v>
      </c>
      <c r="X43" s="32">
        <v>14.29</v>
      </c>
      <c r="Y43" s="32">
        <v>40.935599999999994</v>
      </c>
      <c r="Z43" s="32">
        <v>11.5</v>
      </c>
      <c r="AA43" s="32">
        <v>0</v>
      </c>
    </row>
    <row r="44" spans="1:27" ht="15" x14ac:dyDescent="0.25">
      <c r="A44" s="30"/>
      <c r="B44" s="31" t="s">
        <v>50</v>
      </c>
      <c r="C44" s="30" t="s">
        <v>40</v>
      </c>
      <c r="D44" s="30" t="s">
        <v>48</v>
      </c>
      <c r="E44" s="32">
        <f t="shared" ref="E44:E49" si="1">SUM(F44:AA44)</f>
        <v>1</v>
      </c>
      <c r="F44" s="32"/>
      <c r="G44" s="32"/>
      <c r="H44" s="32"/>
      <c r="I44" s="32"/>
      <c r="J44" s="32"/>
      <c r="K44" s="32"/>
      <c r="L44" s="32"/>
      <c r="M44" s="32"/>
      <c r="N44" s="32">
        <v>1</v>
      </c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</row>
    <row r="45" spans="1:27" ht="15" x14ac:dyDescent="0.25">
      <c r="A45" s="30"/>
      <c r="B45" s="31" t="s">
        <v>51</v>
      </c>
      <c r="C45" s="30" t="s">
        <v>40</v>
      </c>
      <c r="D45" s="30" t="s">
        <v>48</v>
      </c>
      <c r="E45" s="32">
        <f t="shared" si="1"/>
        <v>1</v>
      </c>
      <c r="F45" s="32"/>
      <c r="G45" s="32"/>
      <c r="H45" s="32"/>
      <c r="I45" s="32"/>
      <c r="J45" s="32"/>
      <c r="K45" s="32"/>
      <c r="L45" s="32"/>
      <c r="M45" s="32"/>
      <c r="N45" s="32">
        <v>1</v>
      </c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</row>
    <row r="46" spans="1:27" ht="15" x14ac:dyDescent="0.25">
      <c r="A46" s="30"/>
      <c r="B46" s="31" t="s">
        <v>36</v>
      </c>
      <c r="C46" s="30" t="s">
        <v>40</v>
      </c>
      <c r="D46" s="30" t="s">
        <v>38</v>
      </c>
      <c r="E46" s="32">
        <f t="shared" si="1"/>
        <v>6.5</v>
      </c>
      <c r="F46" s="32"/>
      <c r="G46" s="32"/>
      <c r="H46" s="32"/>
      <c r="I46" s="32"/>
      <c r="J46" s="32"/>
      <c r="K46" s="32"/>
      <c r="L46" s="32"/>
      <c r="M46" s="32"/>
      <c r="N46" s="32">
        <v>6.5</v>
      </c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</row>
    <row r="47" spans="1:27" ht="15" x14ac:dyDescent="0.25">
      <c r="A47" s="30"/>
      <c r="B47" s="31" t="s">
        <v>50</v>
      </c>
      <c r="C47" s="30" t="s">
        <v>43</v>
      </c>
      <c r="D47" s="30" t="s">
        <v>48</v>
      </c>
      <c r="E47" s="32">
        <f t="shared" si="1"/>
        <v>1</v>
      </c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4">
        <v>1</v>
      </c>
      <c r="V47" s="32"/>
      <c r="W47" s="32"/>
      <c r="X47" s="32"/>
      <c r="Y47" s="32"/>
      <c r="Z47" s="32"/>
      <c r="AA47" s="32"/>
    </row>
    <row r="48" spans="1:27" ht="15" x14ac:dyDescent="0.25">
      <c r="A48" s="30"/>
      <c r="B48" s="31" t="s">
        <v>51</v>
      </c>
      <c r="C48" s="30" t="s">
        <v>43</v>
      </c>
      <c r="D48" s="30" t="s">
        <v>48</v>
      </c>
      <c r="E48" s="32">
        <f t="shared" si="1"/>
        <v>1</v>
      </c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4">
        <v>1</v>
      </c>
      <c r="V48" s="32"/>
      <c r="W48" s="32"/>
      <c r="X48" s="32"/>
      <c r="Y48" s="32"/>
      <c r="Z48" s="32"/>
      <c r="AA48" s="32"/>
    </row>
    <row r="49" spans="1:27" ht="15" x14ac:dyDescent="0.25">
      <c r="A49" s="30"/>
      <c r="B49" s="31" t="s">
        <v>36</v>
      </c>
      <c r="C49" s="30" t="s">
        <v>43</v>
      </c>
      <c r="D49" s="30" t="s">
        <v>38</v>
      </c>
      <c r="E49" s="32">
        <f t="shared" si="1"/>
        <v>4</v>
      </c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4">
        <v>4</v>
      </c>
      <c r="V49" s="32"/>
      <c r="W49" s="32"/>
      <c r="X49" s="32"/>
      <c r="Y49" s="32"/>
      <c r="Z49" s="32"/>
      <c r="AA49" s="32"/>
    </row>
    <row r="50" spans="1:27" ht="15" x14ac:dyDescent="0.25">
      <c r="A50" s="30"/>
      <c r="B50" s="31"/>
      <c r="C50" s="30"/>
      <c r="D50" s="30"/>
      <c r="E50" s="32"/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/>
      <c r="O50" s="32">
        <v>0</v>
      </c>
      <c r="P50" s="32">
        <v>0</v>
      </c>
      <c r="Q50" s="32"/>
      <c r="R50" s="32">
        <v>0</v>
      </c>
      <c r="S50" s="32">
        <v>0</v>
      </c>
      <c r="T50" s="32">
        <v>0</v>
      </c>
      <c r="U50" s="32">
        <v>0</v>
      </c>
      <c r="V50" s="32">
        <v>0</v>
      </c>
      <c r="W50" s="32">
        <v>0</v>
      </c>
      <c r="X50" s="32">
        <v>0</v>
      </c>
      <c r="Y50" s="32">
        <v>0</v>
      </c>
      <c r="Z50" s="32">
        <v>0</v>
      </c>
      <c r="AA50" s="32">
        <v>0</v>
      </c>
    </row>
    <row r="51" spans="1:27" ht="15" x14ac:dyDescent="0.25">
      <c r="A51" s="30"/>
      <c r="B51" s="31"/>
      <c r="C51" s="30"/>
      <c r="D51" s="30"/>
      <c r="E51" s="32"/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/>
      <c r="O51" s="32">
        <v>0</v>
      </c>
      <c r="P51" s="32">
        <v>0</v>
      </c>
      <c r="Q51" s="32"/>
      <c r="R51" s="32">
        <v>0</v>
      </c>
      <c r="S51" s="32">
        <v>0</v>
      </c>
      <c r="T51" s="32">
        <v>0</v>
      </c>
      <c r="U51" s="32">
        <v>0</v>
      </c>
      <c r="V51" s="32">
        <v>0</v>
      </c>
      <c r="W51" s="32">
        <v>0</v>
      </c>
      <c r="X51" s="32">
        <v>0</v>
      </c>
      <c r="Y51" s="32">
        <v>0</v>
      </c>
      <c r="Z51" s="32">
        <v>0</v>
      </c>
      <c r="AA51" s="32">
        <v>0</v>
      </c>
    </row>
    <row r="52" spans="1:27" ht="15" x14ac:dyDescent="0.25">
      <c r="A52" s="30"/>
      <c r="B52" s="31"/>
      <c r="C52" s="30"/>
      <c r="D52" s="30"/>
      <c r="E52" s="32"/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/>
      <c r="O52" s="32">
        <v>0</v>
      </c>
      <c r="P52" s="32">
        <v>0</v>
      </c>
      <c r="Q52" s="32"/>
      <c r="R52" s="32">
        <v>0</v>
      </c>
      <c r="S52" s="32">
        <v>0</v>
      </c>
      <c r="T52" s="32">
        <v>0</v>
      </c>
      <c r="U52" s="32">
        <v>0</v>
      </c>
      <c r="V52" s="32">
        <v>0</v>
      </c>
      <c r="W52" s="32">
        <v>0</v>
      </c>
      <c r="X52" s="32">
        <v>0</v>
      </c>
      <c r="Y52" s="32">
        <v>0</v>
      </c>
      <c r="Z52" s="32">
        <v>0</v>
      </c>
      <c r="AA52" s="32">
        <v>0</v>
      </c>
    </row>
    <row r="53" spans="1:27" ht="45" x14ac:dyDescent="0.25">
      <c r="A53" s="35">
        <v>5</v>
      </c>
      <c r="B53" s="37" t="s">
        <v>53</v>
      </c>
      <c r="C53" s="30" t="s">
        <v>41</v>
      </c>
      <c r="D53" s="30" t="s">
        <v>38</v>
      </c>
      <c r="E53" s="32">
        <f>SUM(F53:AA53)</f>
        <v>5920.5273404038335</v>
      </c>
      <c r="F53" s="32">
        <v>631.59999999999957</v>
      </c>
      <c r="G53" s="38">
        <v>1526.5873404038339</v>
      </c>
      <c r="H53" s="32">
        <v>791.5</v>
      </c>
      <c r="I53" s="32">
        <v>36.5</v>
      </c>
      <c r="J53" s="32">
        <v>6.8</v>
      </c>
      <c r="K53" s="32">
        <v>0</v>
      </c>
      <c r="L53" s="32">
        <v>0</v>
      </c>
      <c r="M53" s="32">
        <v>411.24</v>
      </c>
      <c r="N53" s="32"/>
      <c r="O53" s="32">
        <v>0</v>
      </c>
      <c r="P53" s="32">
        <v>1111.3200000000002</v>
      </c>
      <c r="Q53" s="32">
        <v>100</v>
      </c>
      <c r="R53" s="32">
        <v>143.33999999999997</v>
      </c>
      <c r="S53" s="32">
        <v>222.95</v>
      </c>
      <c r="T53" s="32">
        <v>292.75</v>
      </c>
      <c r="U53" s="34">
        <v>71.559999999999988</v>
      </c>
      <c r="V53" s="32">
        <v>300</v>
      </c>
      <c r="W53" s="32">
        <v>0</v>
      </c>
      <c r="X53" s="32">
        <v>61.24</v>
      </c>
      <c r="Y53" s="32">
        <v>213.14000000000001</v>
      </c>
      <c r="Z53" s="32">
        <v>0</v>
      </c>
      <c r="AA53" s="32">
        <v>0</v>
      </c>
    </row>
    <row r="54" spans="1:27" ht="45" x14ac:dyDescent="0.25">
      <c r="A54" s="30"/>
      <c r="B54" s="37" t="s">
        <v>53</v>
      </c>
      <c r="C54" s="30" t="s">
        <v>54</v>
      </c>
      <c r="D54" s="30" t="s">
        <v>38</v>
      </c>
      <c r="E54" s="32">
        <f>SUM(F54:AA54)</f>
        <v>2290.2000000000003</v>
      </c>
      <c r="F54" s="32">
        <v>0</v>
      </c>
      <c r="G54" s="38">
        <v>60.22</v>
      </c>
      <c r="H54" s="32">
        <v>0</v>
      </c>
      <c r="I54" s="32">
        <v>0</v>
      </c>
      <c r="J54" s="32">
        <v>0</v>
      </c>
      <c r="K54" s="32">
        <v>0</v>
      </c>
      <c r="L54" s="32">
        <v>87.6</v>
      </c>
      <c r="M54" s="32">
        <v>0</v>
      </c>
      <c r="N54" s="32">
        <v>156</v>
      </c>
      <c r="O54" s="32">
        <v>0</v>
      </c>
      <c r="P54" s="32">
        <v>111.4</v>
      </c>
      <c r="Q54" s="32"/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331.01</v>
      </c>
      <c r="X54" s="32">
        <v>0</v>
      </c>
      <c r="Y54" s="32">
        <v>0</v>
      </c>
      <c r="Z54" s="32">
        <v>951.12000000000012</v>
      </c>
      <c r="AA54" s="32">
        <v>592.85</v>
      </c>
    </row>
    <row r="55" spans="1:27" ht="45" x14ac:dyDescent="0.25">
      <c r="A55" s="30"/>
      <c r="B55" s="37" t="s">
        <v>53</v>
      </c>
      <c r="C55" s="30" t="s">
        <v>43</v>
      </c>
      <c r="D55" s="30" t="s">
        <v>38</v>
      </c>
      <c r="E55" s="32">
        <f>SUM(F55:AA55)</f>
        <v>127.53999999999999</v>
      </c>
      <c r="F55" s="32"/>
      <c r="G55" s="38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4">
        <v>127.53999999999999</v>
      </c>
      <c r="V55" s="32"/>
      <c r="W55" s="32"/>
      <c r="X55" s="32"/>
      <c r="Y55" s="32"/>
      <c r="Z55" s="32"/>
      <c r="AA55" s="32"/>
    </row>
    <row r="56" spans="1:27" ht="15" x14ac:dyDescent="0.25">
      <c r="A56" s="30"/>
      <c r="B56" s="31"/>
      <c r="C56" s="30"/>
      <c r="D56" s="30"/>
      <c r="E56" s="32"/>
      <c r="F56" s="32"/>
      <c r="G56" s="32"/>
      <c r="H56" s="32"/>
      <c r="I56" s="32"/>
      <c r="J56" s="32"/>
      <c r="K56" s="32"/>
      <c r="L56" s="32"/>
      <c r="M56" s="32">
        <v>0</v>
      </c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</row>
    <row r="57" spans="1:27" s="40" customFormat="1" ht="15" x14ac:dyDescent="0.25">
      <c r="A57" s="32">
        <v>6</v>
      </c>
      <c r="B57" s="39" t="s">
        <v>55</v>
      </c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>
        <v>0</v>
      </c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</row>
    <row r="58" spans="1:27" s="40" customFormat="1" ht="15" x14ac:dyDescent="0.25">
      <c r="A58" s="32"/>
      <c r="B58" s="39" t="s">
        <v>56</v>
      </c>
      <c r="C58" s="32" t="s">
        <v>37</v>
      </c>
      <c r="D58" s="32" t="s">
        <v>38</v>
      </c>
      <c r="E58" s="32">
        <f>SUM(F58:AA58)</f>
        <v>7607</v>
      </c>
      <c r="F58" s="32">
        <v>1406</v>
      </c>
      <c r="G58" s="32">
        <v>1406</v>
      </c>
      <c r="H58" s="32">
        <v>1035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/>
      <c r="O58" s="32">
        <v>0</v>
      </c>
      <c r="P58" s="32">
        <v>3760</v>
      </c>
      <c r="Q58" s="32"/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2">
        <v>0</v>
      </c>
    </row>
    <row r="59" spans="1:27" s="40" customFormat="1" ht="15" x14ac:dyDescent="0.25">
      <c r="A59" s="32"/>
      <c r="B59" s="39" t="s">
        <v>57</v>
      </c>
      <c r="C59" s="32" t="s">
        <v>40</v>
      </c>
      <c r="D59" s="32" t="s">
        <v>38</v>
      </c>
      <c r="E59" s="32">
        <f>SUM(F59:AA59)</f>
        <v>2500</v>
      </c>
      <c r="F59" s="32">
        <v>1250</v>
      </c>
      <c r="G59" s="32">
        <v>1250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/>
      <c r="O59" s="32">
        <v>0</v>
      </c>
      <c r="P59" s="32">
        <v>0</v>
      </c>
      <c r="Q59" s="32"/>
      <c r="R59" s="32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  <c r="Z59" s="32">
        <v>0</v>
      </c>
      <c r="AA59" s="32">
        <v>0</v>
      </c>
    </row>
    <row r="60" spans="1:27" s="40" customFormat="1" ht="15" x14ac:dyDescent="0.25">
      <c r="A60" s="32"/>
      <c r="B60" s="39" t="s">
        <v>58</v>
      </c>
      <c r="C60" s="32" t="s">
        <v>37</v>
      </c>
      <c r="D60" s="32" t="s">
        <v>48</v>
      </c>
      <c r="E60" s="32">
        <f>SUM(F60:AA60)</f>
        <v>8</v>
      </c>
      <c r="F60" s="32">
        <v>0</v>
      </c>
      <c r="G60" s="32">
        <v>0</v>
      </c>
      <c r="H60" s="32">
        <v>4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/>
      <c r="O60" s="32">
        <v>0</v>
      </c>
      <c r="P60" s="32">
        <v>4</v>
      </c>
      <c r="Q60" s="32"/>
      <c r="R60" s="32">
        <v>0</v>
      </c>
      <c r="S60" s="32">
        <v>0</v>
      </c>
      <c r="T60" s="32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  <c r="Z60" s="32">
        <v>0</v>
      </c>
      <c r="AA60" s="32">
        <v>0</v>
      </c>
    </row>
    <row r="61" spans="1:27" ht="15" x14ac:dyDescent="0.25">
      <c r="A61" s="30"/>
      <c r="B61" s="31"/>
      <c r="C61" s="30"/>
      <c r="D61" s="30"/>
      <c r="E61" s="32"/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/>
      <c r="O61" s="32">
        <v>0</v>
      </c>
      <c r="P61" s="32">
        <v>0</v>
      </c>
      <c r="Q61" s="32"/>
      <c r="R61" s="32">
        <v>0</v>
      </c>
      <c r="S61" s="32">
        <v>0</v>
      </c>
      <c r="T61" s="32">
        <v>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</row>
    <row r="62" spans="1:27" ht="15" x14ac:dyDescent="0.25">
      <c r="A62" s="30">
        <v>7</v>
      </c>
      <c r="B62" s="31" t="s">
        <v>59</v>
      </c>
      <c r="C62" s="30" t="s">
        <v>41</v>
      </c>
      <c r="D62" s="32" t="s">
        <v>38</v>
      </c>
      <c r="E62" s="32">
        <f>SUM(F62:AA62)</f>
        <v>3297.72</v>
      </c>
      <c r="F62" s="32">
        <v>406.40000000000009</v>
      </c>
      <c r="G62" s="38">
        <v>625.20000000000005</v>
      </c>
      <c r="H62" s="32">
        <v>107.5</v>
      </c>
      <c r="I62" s="32">
        <v>16</v>
      </c>
      <c r="J62" s="32">
        <v>42.9</v>
      </c>
      <c r="K62" s="32">
        <v>20</v>
      </c>
      <c r="L62" s="32">
        <v>119.6</v>
      </c>
      <c r="M62" s="32">
        <v>254.51999999999995</v>
      </c>
      <c r="N62" s="32">
        <v>51.2</v>
      </c>
      <c r="O62" s="32">
        <v>37.68</v>
      </c>
      <c r="P62" s="32">
        <v>913.35999999999979</v>
      </c>
      <c r="Q62" s="32"/>
      <c r="R62" s="32">
        <v>0</v>
      </c>
      <c r="S62" s="32">
        <v>0</v>
      </c>
      <c r="T62" s="32">
        <v>0</v>
      </c>
      <c r="U62" s="32">
        <v>0</v>
      </c>
      <c r="V62" s="32">
        <v>0</v>
      </c>
      <c r="W62" s="32">
        <v>0</v>
      </c>
      <c r="X62" s="32">
        <v>15</v>
      </c>
      <c r="Y62" s="32">
        <v>239.87999999999988</v>
      </c>
      <c r="Z62" s="32">
        <v>346.00000000000006</v>
      </c>
      <c r="AA62" s="32">
        <v>102.48</v>
      </c>
    </row>
    <row r="63" spans="1:27" ht="15" x14ac:dyDescent="0.25">
      <c r="A63" s="30"/>
      <c r="B63" s="31" t="s">
        <v>59</v>
      </c>
      <c r="C63" s="30" t="s">
        <v>54</v>
      </c>
      <c r="D63" s="32" t="s">
        <v>38</v>
      </c>
      <c r="E63" s="32">
        <f>SUM(F63:AA63)</f>
        <v>313.39999999999998</v>
      </c>
      <c r="F63" s="32">
        <v>0</v>
      </c>
      <c r="G63" s="32">
        <v>80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41"/>
      <c r="O63" s="41">
        <v>0</v>
      </c>
      <c r="P63" s="41">
        <v>3</v>
      </c>
      <c r="Q63" s="41"/>
      <c r="R63" s="41">
        <v>44.9</v>
      </c>
      <c r="S63" s="41">
        <v>44</v>
      </c>
      <c r="T63" s="41">
        <v>13.5</v>
      </c>
      <c r="U63" s="41">
        <v>0</v>
      </c>
      <c r="V63" s="41">
        <v>0</v>
      </c>
      <c r="W63" s="41">
        <v>128</v>
      </c>
      <c r="X63" s="41">
        <v>0</v>
      </c>
      <c r="Y63" s="41">
        <v>0</v>
      </c>
      <c r="Z63" s="41">
        <v>0</v>
      </c>
      <c r="AA63" s="41">
        <v>0</v>
      </c>
    </row>
    <row r="64" spans="1:27" ht="14.25" x14ac:dyDescent="0.2">
      <c r="A64" s="42"/>
      <c r="B64" s="43" t="s">
        <v>60</v>
      </c>
      <c r="C64" s="30" t="s">
        <v>41</v>
      </c>
      <c r="D64" s="32" t="s">
        <v>38</v>
      </c>
      <c r="E64" s="32">
        <f>SUM(F64:AA64)</f>
        <v>235.39</v>
      </c>
      <c r="F64" s="44"/>
      <c r="G64" s="44"/>
      <c r="H64" s="44"/>
      <c r="I64" s="44"/>
      <c r="J64" s="44"/>
      <c r="K64" s="44"/>
      <c r="L64" s="44"/>
      <c r="M64" s="44"/>
      <c r="N64" s="32">
        <v>235.39</v>
      </c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</row>
    <row r="65" spans="1:27" ht="14.25" x14ac:dyDescent="0.2">
      <c r="A65" s="42"/>
      <c r="B65" s="43" t="s">
        <v>61</v>
      </c>
      <c r="C65" s="30" t="s">
        <v>54</v>
      </c>
      <c r="D65" s="32" t="s">
        <v>38</v>
      </c>
      <c r="E65" s="32">
        <f>SUM(F65:AA65)</f>
        <v>87.84</v>
      </c>
      <c r="F65" s="44"/>
      <c r="G65" s="44"/>
      <c r="H65" s="44"/>
      <c r="I65" s="44"/>
      <c r="J65" s="44"/>
      <c r="K65" s="44"/>
      <c r="L65" s="44"/>
      <c r="M65" s="44"/>
      <c r="N65" s="32">
        <v>87.84</v>
      </c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</row>
    <row r="66" spans="1:27" ht="38.25" x14ac:dyDescent="0.2">
      <c r="A66" s="42"/>
      <c r="B66" s="45" t="s">
        <v>62</v>
      </c>
      <c r="C66" s="30" t="s">
        <v>41</v>
      </c>
      <c r="D66" s="32" t="s">
        <v>38</v>
      </c>
      <c r="E66" s="32">
        <f>SUM(F66:AA66)</f>
        <v>9</v>
      </c>
      <c r="F66" s="44"/>
      <c r="G66" s="44"/>
      <c r="H66" s="44"/>
      <c r="I66" s="44"/>
      <c r="J66" s="44"/>
      <c r="K66" s="44"/>
      <c r="L66" s="44"/>
      <c r="M66" s="44"/>
      <c r="N66" s="32">
        <v>9</v>
      </c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</row>
    <row r="67" spans="1:27" x14ac:dyDescent="0.2">
      <c r="N67" s="46"/>
    </row>
    <row r="68" spans="1:27" x14ac:dyDescent="0.2">
      <c r="N68" s="47"/>
    </row>
    <row r="69" spans="1:27" ht="15" x14ac:dyDescent="0.25">
      <c r="C69" s="7" t="s">
        <v>91</v>
      </c>
      <c r="D69" s="9"/>
      <c r="E69" s="8" t="s">
        <v>92</v>
      </c>
      <c r="F69" s="8"/>
      <c r="G69" s="5"/>
      <c r="N69" s="47"/>
      <c r="P69" s="23"/>
    </row>
    <row r="70" spans="1:27" ht="15" x14ac:dyDescent="0.25">
      <c r="C70" s="7"/>
      <c r="D70" s="9"/>
      <c r="E70" s="8"/>
      <c r="F70" s="8"/>
      <c r="G70" s="8"/>
      <c r="N70" s="47"/>
      <c r="P70" s="23"/>
    </row>
    <row r="71" spans="1:27" ht="15" x14ac:dyDescent="0.25">
      <c r="C71" s="7" t="s">
        <v>93</v>
      </c>
      <c r="D71" s="9"/>
      <c r="E71" s="54" t="s">
        <v>94</v>
      </c>
      <c r="F71" s="8"/>
      <c r="G71" s="8"/>
      <c r="N71" s="47"/>
      <c r="P71" s="23"/>
    </row>
    <row r="72" spans="1:27" ht="15.75" x14ac:dyDescent="0.2">
      <c r="N72" s="48"/>
    </row>
    <row r="73" spans="1:27" ht="15.75" x14ac:dyDescent="0.2">
      <c r="F73" s="47"/>
      <c r="G73" s="47"/>
      <c r="H73" s="47"/>
      <c r="I73" s="47"/>
      <c r="J73" s="47"/>
      <c r="K73" s="47"/>
      <c r="L73" s="47"/>
      <c r="M73" s="47"/>
      <c r="N73" s="47"/>
      <c r="T73" s="48"/>
      <c r="U73" s="48"/>
      <c r="V73" s="48"/>
      <c r="W73" s="47"/>
      <c r="X73" s="47"/>
      <c r="Y73" s="47"/>
      <c r="Z73" s="47"/>
      <c r="AA73" s="47"/>
    </row>
    <row r="74" spans="1:27" ht="15.75" x14ac:dyDescent="0.2">
      <c r="F74" s="47"/>
      <c r="G74" s="47"/>
      <c r="H74" s="47"/>
      <c r="I74" s="47"/>
      <c r="J74" s="47"/>
      <c r="K74" s="47"/>
      <c r="L74" s="47"/>
      <c r="M74" s="47"/>
      <c r="N74" s="47"/>
      <c r="T74" s="48"/>
      <c r="U74" s="48"/>
      <c r="V74" s="48"/>
      <c r="W74" s="47"/>
      <c r="X74" s="47"/>
      <c r="Y74" s="47"/>
      <c r="Z74" s="47"/>
      <c r="AA74" s="47"/>
    </row>
    <row r="75" spans="1:27" ht="15.75" x14ac:dyDescent="0.2">
      <c r="F75" s="47"/>
      <c r="G75" s="47"/>
      <c r="H75" s="47"/>
      <c r="I75" s="47"/>
      <c r="J75" s="47"/>
      <c r="K75" s="47"/>
      <c r="L75" s="47"/>
      <c r="M75" s="47"/>
      <c r="N75" s="47"/>
      <c r="T75" s="48"/>
      <c r="U75" s="48"/>
      <c r="V75" s="48"/>
      <c r="W75" s="47"/>
      <c r="X75" s="47"/>
      <c r="Y75" s="47"/>
      <c r="Z75" s="47"/>
      <c r="AA75" s="47"/>
    </row>
    <row r="76" spans="1:27" ht="15.75" x14ac:dyDescent="0.2">
      <c r="F76" s="47"/>
      <c r="G76" s="47"/>
      <c r="H76" s="47"/>
      <c r="I76" s="47"/>
      <c r="J76" s="47"/>
      <c r="K76" s="47"/>
      <c r="L76" s="47"/>
      <c r="M76" s="47"/>
      <c r="N76" s="47"/>
      <c r="T76" s="48"/>
      <c r="U76" s="48"/>
      <c r="V76" s="48"/>
      <c r="W76" s="47"/>
      <c r="X76" s="47"/>
      <c r="Y76" s="47"/>
      <c r="Z76" s="47"/>
      <c r="AA76" s="47"/>
    </row>
    <row r="77" spans="1:27" ht="15.75" x14ac:dyDescent="0.2">
      <c r="T77" s="48"/>
      <c r="U77" s="48"/>
      <c r="V77" s="48"/>
      <c r="W77" s="47"/>
      <c r="X77" s="47"/>
      <c r="Y77" s="47"/>
      <c r="Z77" s="47"/>
      <c r="AA77" s="47"/>
    </row>
  </sheetData>
  <mergeCells count="24">
    <mergeCell ref="AA14:AA15"/>
    <mergeCell ref="U14:U15"/>
    <mergeCell ref="P14:P15"/>
    <mergeCell ref="Q14:Q15"/>
    <mergeCell ref="R14:R15"/>
    <mergeCell ref="S14:S15"/>
    <mergeCell ref="T14:T15"/>
    <mergeCell ref="V14:V15"/>
    <mergeCell ref="W14:W15"/>
    <mergeCell ref="X14:X15"/>
    <mergeCell ref="Y14:Y15"/>
    <mergeCell ref="Z14:Z15"/>
    <mergeCell ref="O14:O15"/>
    <mergeCell ref="A9:G9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A11:M11"/>
  </mergeCells>
  <pageMargins left="0.19685039370078741" right="0.19685039370078741" top="0.74803149606299213" bottom="0.74803149606299213" header="0.31496062992125984" footer="0.31496062992125984"/>
  <pageSetup paperSize="9" scale="52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 2024</vt:lpstr>
      <vt:lpstr>с адресами</vt:lpstr>
      <vt:lpstr>'с адресами'!Область_печати</vt:lpstr>
      <vt:lpstr>'свод 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2024-02-27T06:33:29Z</cp:lastPrinted>
  <dcterms:created xsi:type="dcterms:W3CDTF">2023-10-24T08:42:07Z</dcterms:created>
  <dcterms:modified xsi:type="dcterms:W3CDTF">2024-03-29T07:08:29Z</dcterms:modified>
</cp:coreProperties>
</file>